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830" tabRatio="949" activeTab="11"/>
  </bookViews>
  <sheets>
    <sheet name="表紙" sheetId="1" r:id="rId1"/>
    <sheet name="はじめに" sheetId="2" r:id="rId2"/>
    <sheet name="対策" sheetId="3" r:id="rId3"/>
    <sheet name="車両確認証" sheetId="4" r:id="rId4"/>
    <sheet name="チーム一欄 " sheetId="5" r:id="rId5"/>
    <sheet name="要項1" sheetId="6" r:id="rId6"/>
    <sheet name="要項2" sheetId="7" r:id="rId7"/>
    <sheet name="要項3" sheetId="8" r:id="rId8"/>
    <sheet name="8人制ルール" sheetId="9" r:id="rId9"/>
    <sheet name="6N2" sheetId="10" r:id="rId10"/>
    <sheet name="決勝6年N" sheetId="11" r:id="rId11"/>
    <sheet name="各表彰" sheetId="12" r:id="rId12"/>
  </sheets>
  <definedNames>
    <definedName name="_xlnm.Print_Area" localSheetId="9">'6N2'!$A$1:$Y$24</definedName>
    <definedName name="_xlnm.Print_Area" localSheetId="8">'8人制ルール'!$A$1:$I$28</definedName>
    <definedName name="_xlnm.Print_Area" localSheetId="4">'チーム一欄 '!$A$1:$N$47</definedName>
    <definedName name="_xlnm.Print_Area" localSheetId="1">'はじめに'!$A$1:$I$28</definedName>
    <definedName name="_xlnm.Print_Area" localSheetId="11">'各表彰'!$A$1:$E$18</definedName>
    <definedName name="_xlnm.Print_Area" localSheetId="10">'決勝6年N'!$A$1:$BI$23</definedName>
    <definedName name="_xlnm.Print_Area" localSheetId="3">'車両確認証'!$A$1:$AB$123</definedName>
    <definedName name="_xlnm.Print_Area" localSheetId="0">'表紙'!$A$1:$I$48</definedName>
    <definedName name="_xlnm.Print_Area" localSheetId="5">'要項1'!$A$1:$I$49</definedName>
    <definedName name="_xlnm.Print_Area" localSheetId="6">'要項2'!$A$1:$G$49</definedName>
    <definedName name="_xlnm.Print_Area" localSheetId="7">'要項3'!$A$1:$I$37</definedName>
  </definedNames>
  <calcPr fullCalcOnLoad="1"/>
</workbook>
</file>

<file path=xl/sharedStrings.xml><?xml version="1.0" encoding="utf-8"?>
<sst xmlns="http://schemas.openxmlformats.org/spreadsheetml/2006/main" count="582" uniqueCount="441">
  <si>
    <t>①</t>
  </si>
  <si>
    <t>⑥</t>
  </si>
  <si>
    <t>③</t>
  </si>
  <si>
    <t>④</t>
  </si>
  <si>
    <t>②</t>
  </si>
  <si>
    <t>⑤</t>
  </si>
  <si>
    <t>ヴェール誉田　ＦＣ</t>
  </si>
  <si>
    <t>クレシエンテ成東</t>
  </si>
  <si>
    <t>実住　ＦＣ</t>
  </si>
  <si>
    <t>クラブ名</t>
  </si>
  <si>
    <t>小　　　　計</t>
  </si>
  <si>
    <t>計</t>
  </si>
  <si>
    <t>順位</t>
  </si>
  <si>
    <t>優　勝</t>
  </si>
  <si>
    <t>☆　☆　☆　☆</t>
  </si>
  <si>
    <t>４年生なかよしリーグ</t>
  </si>
  <si>
    <t>５年生なかよしリーグ</t>
  </si>
  <si>
    <t>６年生なかよしリーグ</t>
  </si>
  <si>
    <t>６年生あすなろリーグ</t>
  </si>
  <si>
    <t>準 優 勝</t>
  </si>
  <si>
    <t>クラス</t>
  </si>
  <si>
    <t>小見川　ＪＦＣ</t>
  </si>
  <si>
    <t>古沢　ＳＣ</t>
  </si>
  <si>
    <t>プ ロ グ ラ ム</t>
  </si>
  <si>
    <t>東総連盟ホームページ （ http://toso-ff.jp/ ）</t>
  </si>
  <si>
    <t>※ 会場アクセス・注意事項を必ずホームページで確認してください。</t>
  </si>
  <si>
    <t>主催　：</t>
  </si>
  <si>
    <t>後援　：</t>
  </si>
  <si>
    <t>　　　　</t>
  </si>
  <si>
    <t>勝点</t>
  </si>
  <si>
    <t>点差</t>
  </si>
  <si>
    <t>得点</t>
  </si>
  <si>
    <t xml:space="preserve"> </t>
  </si>
  <si>
    <t>　　　　　　　</t>
  </si>
  <si>
    <t>　　会　場</t>
  </si>
  <si>
    <t>東金市サッカー協会</t>
  </si>
  <si>
    <t>決勝会場提供　・　複数チーム名</t>
  </si>
  <si>
    <t>携帯　：</t>
  </si>
  <si>
    <t>クラブ名</t>
  </si>
  <si>
    <t>（ 駐 車 時 は こ の チ ー ム 車 両 確 認 証 を 必 ず 掲 示 し て 下 さ い 。 )</t>
  </si>
  <si>
    <r>
      <t>チ　ー　ム　車　両　確　認　証　　</t>
    </r>
    <r>
      <rPr>
        <b/>
        <sz val="48"/>
        <rFont val="ＭＳ Ｐゴシック"/>
        <family val="3"/>
      </rPr>
      <t>２</t>
    </r>
  </si>
  <si>
    <r>
      <t>チ　ー　ム　車　両　確　認　証　　</t>
    </r>
    <r>
      <rPr>
        <b/>
        <sz val="48"/>
        <rFont val="ＭＳ Ｐゴシック"/>
        <family val="3"/>
      </rPr>
      <t>１</t>
    </r>
  </si>
  <si>
    <t>ＦＣ　蓮沼　ＢＢ</t>
  </si>
  <si>
    <t>❉近隣の迷惑となりますので、路上駐車は絶対しないこと</t>
  </si>
  <si>
    <t>❉迷惑行為により会場提供がなくなる場合があることを認識しましょう</t>
  </si>
  <si>
    <t>❉駐車する場合は、各会場の指示に必ず従うこと</t>
  </si>
  <si>
    <t>❉会場提供クラブに迷惑のかかるようなことは絶対にしないこと</t>
  </si>
  <si>
    <t>❉車両確認票をクラブ名を記載しフロントへ掲示すること</t>
  </si>
  <si>
    <t>❉各参加チームは、応援も含め５台以内にすること（会場設営者車両は含まれない）</t>
  </si>
  <si>
    <r>
      <t>チ　ー　ム　車　両　確　認　証　　</t>
    </r>
    <r>
      <rPr>
        <sz val="48"/>
        <rFont val="ＭＳ Ｐゴシック"/>
        <family val="3"/>
      </rPr>
      <t>５</t>
    </r>
  </si>
  <si>
    <t>鷹　SC</t>
  </si>
  <si>
    <t>　　　　　　　　　　参加選手保護者の応援したい気持ちはわかりますが、その行為により会場と</t>
  </si>
  <si>
    <t>　　　　　　　　　　なった学校施設が使用できなくなるケースが発生しております。</t>
  </si>
  <si>
    <t>山武市サッカー協会</t>
  </si>
  <si>
    <t>***</t>
  </si>
  <si>
    <t>東 総 大 会 運 営 実 施 要 項</t>
  </si>
  <si>
    <t>　　（1）　審　判</t>
  </si>
  <si>
    <r>
      <t>①参加したチームは、</t>
    </r>
    <r>
      <rPr>
        <u val="single"/>
        <sz val="12"/>
        <rFont val="ＭＳ Ｐゴシック"/>
        <family val="3"/>
      </rPr>
      <t>1チームにつき最低1名以上の審判</t>
    </r>
    <r>
      <rPr>
        <sz val="12"/>
        <rFont val="ＭＳ Ｐゴシック"/>
        <family val="3"/>
      </rPr>
      <t>を帯同すること。</t>
    </r>
  </si>
  <si>
    <r>
      <t>③各チームの指導者は、</t>
    </r>
    <r>
      <rPr>
        <u val="single"/>
        <sz val="12"/>
        <rFont val="ＭＳ Ｐゴシック"/>
        <family val="3"/>
      </rPr>
      <t>プログラムに指定されている審判の責務</t>
    </r>
    <r>
      <rPr>
        <sz val="12"/>
        <rFont val="ＭＳ Ｐゴシック"/>
        <family val="3"/>
      </rPr>
      <t>を速やかに遂行すること。</t>
    </r>
  </si>
  <si>
    <r>
      <t>④主審、副審は割り当てられたクラブ同士で協議・決定し、</t>
    </r>
    <r>
      <rPr>
        <u val="single"/>
        <sz val="12"/>
        <rFont val="ＭＳ Ｐゴシック"/>
        <family val="3"/>
      </rPr>
      <t>審判証確認用紙</t>
    </r>
    <r>
      <rPr>
        <sz val="12"/>
        <rFont val="ＭＳ Ｐゴシック"/>
        <family val="3"/>
      </rPr>
      <t>に記載すること。</t>
    </r>
  </si>
  <si>
    <r>
      <t>⑦</t>
    </r>
    <r>
      <rPr>
        <u val="single"/>
        <sz val="12"/>
        <rFont val="ＭＳ Ｐゴシック"/>
        <family val="3"/>
      </rPr>
      <t>審判の義務を履行しなかったクラブは、次の東総大会に参加する権利を失います</t>
    </r>
    <r>
      <rPr>
        <sz val="12"/>
        <rFont val="ＭＳ Ｐゴシック"/>
        <family val="3"/>
      </rPr>
      <t>ので、ご注意下さい。</t>
    </r>
  </si>
  <si>
    <t>　但し、事前に申出て、会場責任クラブが承諾した場合は、その限りではない。</t>
  </si>
  <si>
    <t>　　（2）　会場責任者の責務</t>
  </si>
  <si>
    <t>　＜1＞　大会前に行うこと</t>
  </si>
  <si>
    <t>②コーナーフラッグの設置</t>
  </si>
  <si>
    <t>③本部席の用意（机、椅子など）</t>
  </si>
  <si>
    <t>　＜2＞　大会当日に行うこと</t>
  </si>
  <si>
    <t>　＜3＞　大会後に行うこと</t>
  </si>
  <si>
    <t>①会場の後始末（参加した各チームに協力を依頼する）</t>
  </si>
  <si>
    <t>　（3）　グランド使用上の注意</t>
  </si>
  <si>
    <t>①ゴミ、煙草の吸殻などは、必ず持ち帰ること。（喫煙場所については、会場本部へ確認すること）</t>
  </si>
  <si>
    <t>②駐車する場合は、各会場の指示に必ず従うこと。（車両確認票をフロントへ掲示すること）</t>
  </si>
  <si>
    <t>③その他、会場提供クラブに迷惑のかかるようなことは絶対にしないこと。</t>
  </si>
  <si>
    <t>　（4）　その他の注意事項</t>
  </si>
  <si>
    <r>
      <t>①前回の大会で、</t>
    </r>
    <r>
      <rPr>
        <u val="single"/>
        <sz val="12"/>
        <rFont val="ＭＳ Ｐゴシック"/>
        <family val="3"/>
      </rPr>
      <t>優勝したチーム</t>
    </r>
    <r>
      <rPr>
        <sz val="12"/>
        <rFont val="ＭＳ Ｐゴシック"/>
        <family val="3"/>
      </rPr>
      <t>は、大会各決勝会場本部へ午前１０時までに、</t>
    </r>
    <r>
      <rPr>
        <u val="single"/>
        <sz val="12"/>
        <rFont val="ＭＳ Ｐゴシック"/>
        <family val="3"/>
      </rPr>
      <t>優勝カップ</t>
    </r>
    <r>
      <rPr>
        <sz val="12"/>
        <rFont val="ＭＳ Ｐゴシック"/>
        <family val="3"/>
      </rPr>
      <t>を</t>
    </r>
  </si>
  <si>
    <t>　必ず持参すること。</t>
  </si>
  <si>
    <t>②ラインの引き直し、グランドの石拾い、ゴールの設置や後片付け、グランドの整地、大会本部の</t>
  </si>
  <si>
    <t>　後片付け、審判が足りない場合の助力・・・など、大会の円滑な運営に必要とされる事柄には、</t>
  </si>
  <si>
    <r>
      <t>　積極的かつ</t>
    </r>
    <r>
      <rPr>
        <u val="single"/>
        <sz val="12"/>
        <rFont val="ＭＳ Ｐゴシック"/>
        <family val="3"/>
      </rPr>
      <t>自発的</t>
    </r>
    <r>
      <rPr>
        <sz val="12"/>
        <rFont val="ＭＳ Ｐゴシック"/>
        <family val="3"/>
      </rPr>
      <t>に協力すること。</t>
    </r>
  </si>
  <si>
    <t xml:space="preserve">　戦術的指示をすることができるのは、１名。
</t>
  </si>
  <si>
    <t xml:space="preserve">   停止。</t>
  </si>
  <si>
    <t>試合方式</t>
  </si>
  <si>
    <t>試合時間</t>
  </si>
  <si>
    <t>　（6）　予選リーグおよび決勝リーグの順位の決め方</t>
  </si>
  <si>
    <t>①勝ち点　（勝ち：　3点　　引き分け：　1点　　負け；　0点）　の大きい順。</t>
  </si>
  <si>
    <t>②得失点差　（総得点－総失点）の大きい順。</t>
  </si>
  <si>
    <t>③総得点の大きい順。</t>
  </si>
  <si>
    <t>④直接対戦での優劣。</t>
  </si>
  <si>
    <t>⑥３チーム以上で①～④すべてが同一の場合、コイントスにより決定する。</t>
  </si>
  <si>
    <t>　(7) 決勝トーナメントの順位の決め方</t>
  </si>
  <si>
    <t>登録表について</t>
  </si>
  <si>
    <t>飲 水 タ イ ム に つ い て</t>
  </si>
  <si>
    <t>　熱中症を予防する為、以下の要領で「飲水タイム」を考慮しておいて下さい。</t>
  </si>
  <si>
    <t>②飲水タイムを設ける場合は、両チームに事前に通知しておく。</t>
  </si>
  <si>
    <t>③両チームは「水」や「スポーツドリンク」を用意しておく。</t>
  </si>
  <si>
    <t>⑥「飲水タイム」以外でも、ラインから１ｍ以上離れた所にボトルなどを置いておき、アウトオブプレー時に</t>
  </si>
  <si>
    <t>　飲むことができる。</t>
  </si>
  <si>
    <t>④両チームのベンチ（椅子4～6脚）の用意（タッチラインからの設置場所は、グランド事情に任せます）</t>
  </si>
  <si>
    <r>
      <t>⑧プログラムがHPアップ後にキャンセルした場合は、</t>
    </r>
    <r>
      <rPr>
        <u val="single"/>
        <sz val="12"/>
        <rFont val="ＭＳ Ｐゴシック"/>
        <family val="3"/>
      </rPr>
      <t>審判割当てを遂行しなければならない</t>
    </r>
    <r>
      <rPr>
        <sz val="12"/>
        <rFont val="ＭＳ Ｐゴシック"/>
        <family val="3"/>
      </rPr>
      <t>。</t>
    </r>
  </si>
  <si>
    <r>
      <t>⑤</t>
    </r>
    <r>
      <rPr>
        <u val="single"/>
        <sz val="12"/>
        <rFont val="ＭＳ Ｐゴシック"/>
        <family val="3"/>
      </rPr>
      <t>テクニカルエリア</t>
    </r>
    <r>
      <rPr>
        <sz val="12"/>
        <rFont val="ＭＳ Ｐゴシック"/>
        <family val="3"/>
      </rPr>
      <t>を設けること。（タッチラインから1ｍ、ベンチ部分から両横に1ｍの範囲）</t>
    </r>
  </si>
  <si>
    <t>交進　FC</t>
  </si>
  <si>
    <t>ちはら台　ＦＣ</t>
  </si>
  <si>
    <t>③同一選手が複数チームの選手を兼ねてはいけない。</t>
  </si>
  <si>
    <r>
      <t>　こと。（必要に応じて、</t>
    </r>
    <r>
      <rPr>
        <u val="single"/>
        <sz val="12"/>
        <rFont val="ＭＳ Ｐゴシック"/>
        <family val="3"/>
      </rPr>
      <t>「審判報告書（重要事項）」も記入</t>
    </r>
    <r>
      <rPr>
        <sz val="12"/>
        <rFont val="ＭＳ Ｐゴシック"/>
        <family val="3"/>
      </rPr>
      <t>し提出すること）</t>
    </r>
  </si>
  <si>
    <r>
      <t>⑥各試合の審判が終わったならば、主審を務めた者は、</t>
    </r>
    <r>
      <rPr>
        <u val="single"/>
        <sz val="12"/>
        <rFont val="ＭＳ Ｐゴシック"/>
        <family val="3"/>
      </rPr>
      <t>審判報告書に記入</t>
    </r>
    <r>
      <rPr>
        <sz val="12"/>
        <rFont val="ＭＳ Ｐゴシック"/>
        <family val="3"/>
      </rPr>
      <t>して、会場責任者に提出する</t>
    </r>
  </si>
  <si>
    <r>
      <t>②審判は</t>
    </r>
    <r>
      <rPr>
        <u val="single"/>
        <sz val="12"/>
        <rFont val="ＭＳ Ｐゴシック"/>
        <family val="3"/>
      </rPr>
      <t>審判資格を有している者</t>
    </r>
    <r>
      <rPr>
        <sz val="12"/>
        <rFont val="ＭＳ Ｐゴシック"/>
        <family val="3"/>
      </rPr>
      <t>で、</t>
    </r>
    <r>
      <rPr>
        <u val="single"/>
        <sz val="12"/>
        <rFont val="ＭＳ Ｐゴシック"/>
        <family val="3"/>
      </rPr>
      <t>審判服を着用</t>
    </r>
    <r>
      <rPr>
        <sz val="12"/>
        <rFont val="ＭＳ Ｐゴシック"/>
        <family val="3"/>
      </rPr>
      <t>のうえ、レフリーワッペン及びRTワッペン（千葉県は</t>
    </r>
  </si>
  <si>
    <r>
      <t>　右腕）を付けること。審判服の</t>
    </r>
    <r>
      <rPr>
        <u val="single"/>
        <sz val="12"/>
        <rFont val="ＭＳ Ｐゴシック"/>
        <family val="3"/>
      </rPr>
      <t>基本色は、黒</t>
    </r>
    <r>
      <rPr>
        <sz val="12"/>
        <rFont val="ＭＳ Ｐゴシック"/>
        <family val="3"/>
      </rPr>
      <t>とする。</t>
    </r>
  </si>
  <si>
    <t>⑥審判証確認用紙・審判報告書の用意。連盟HP「大会共通書類」からダウンロード</t>
  </si>
  <si>
    <t>　各会場のグランドによって違いがあり提供クラブでないと判断できない為、各会場ごとに決定して</t>
  </si>
  <si>
    <t>　　　　　　　　</t>
  </si>
  <si>
    <t>　下さい。また使用時間や終了時間・グランドコンディションでＫＯ開始時間をずらし開催してもよい。</t>
  </si>
  <si>
    <t>　その際、参加チーム（連絡先ＨＰメンバーHOME）＆事務局（携帯）へ連絡して下さい。</t>
  </si>
  <si>
    <t>参加クラブへお願い</t>
  </si>
  <si>
    <t>　　　　　　　　・　台数をオーバーする場合は、有料駐車場を使用するようお願いします。</t>
  </si>
  <si>
    <t>　　　　　　　　　　路上駐車は、絶対おやめ下さい。</t>
  </si>
  <si>
    <t>　　　　　　　　　　会場提供があって、はじめて大会が開催できることを再認識させて下さい。</t>
  </si>
  <si>
    <t>　　　　　　　　が届くようご手配願います。</t>
  </si>
  <si>
    <t>その他、ご不明な場合は、連盟事務局までお問い合わせ下さい。</t>
  </si>
  <si>
    <t xml:space="preserve">⑦スポーツドリンク使用にあったっては、事前に会場責任クラブへピッチ内使用可能かを確認すること。
</t>
  </si>
  <si>
    <t>ＦＣ　茂原</t>
  </si>
  <si>
    <t>　　各 ク ラ ス の 成 績 と 表 彰 の 範 囲</t>
  </si>
  <si>
    <t>　　　　　　　　　　会場入りした際、本部まで各チーム持参・提出下さい。</t>
  </si>
  <si>
    <t>②主審は登録表を受け取り、警告、退場その他を記録する際に、背番号とともに 選手の名前も記録する。</t>
  </si>
  <si>
    <t>３年生なかよしリーグ　</t>
  </si>
  <si>
    <t>ＦＡＸ　0474-54-5914</t>
  </si>
  <si>
    <t>　　　　　　２．試合結果報告について</t>
  </si>
  <si>
    <t>　　　　　　　　・　シートにロックがかかっています。</t>
  </si>
  <si>
    <t>　　　　　　　　・　上部対戦表へは、スコアを入力すればリンクし自動的に結果が入ります。</t>
  </si>
  <si>
    <t>　　　　　　　　・　対戦スコアが逆にならないようにご注意下さい。</t>
  </si>
  <si>
    <t>　　　　　　　　・　結果報告は、このシートを事務局まで添付mailして下さい。</t>
  </si>
  <si>
    <t>　　　　　　３．各チーム車両台数について</t>
  </si>
  <si>
    <t>①ピッチのライン引き（コーナーアークより７mの印　ラインより５ｃｍ空けて３０ｃｍ引く）</t>
  </si>
  <si>
    <t>　ハーフウェイラインをはさんで６m設けてた箇所交代ゾーン（タッチラインより３０ｃｍ）を引く事。</t>
  </si>
  <si>
    <t>　また、交代ゾーンより１ｍ離した箇所にカラーコーン等を設置し分かりやすくする事。</t>
  </si>
  <si>
    <t>⑤ＰＫ戦　（３人ずつ。その後はサドンデス）</t>
  </si>
  <si>
    <t>①決勝戦以外は延長戦は行わない。同点の場合は３人ずつのPK戦（その後は、サドンデス）</t>
  </si>
  <si>
    <r>
      <rPr>
        <u val="single"/>
        <sz val="12"/>
        <rFont val="ＭＳ Ｐゴシック"/>
        <family val="3"/>
      </rPr>
      <t>②決勝戦のみ５分ハーフの延長戦</t>
    </r>
    <r>
      <rPr>
        <sz val="12"/>
        <rFont val="ＭＳ Ｐゴシック"/>
        <family val="3"/>
      </rPr>
      <t>を行う（それでも決しない場合はＰＫ戦を行う）</t>
    </r>
  </si>
  <si>
    <r>
      <t>①大会に参加する各チームは、連盟HPにて登録表をダウンロードし、</t>
    </r>
    <r>
      <rPr>
        <b/>
        <sz val="12"/>
        <rFont val="ＭＳ Ｐゴシック"/>
        <family val="3"/>
      </rPr>
      <t>大会当日の朝、本部に提出</t>
    </r>
    <r>
      <rPr>
        <sz val="12"/>
        <rFont val="ＭＳ Ｐゴシック"/>
        <family val="3"/>
      </rPr>
      <t>する。</t>
    </r>
  </si>
  <si>
    <t>　 選手は交代ゾーンより出入りすること。但、ＧＫはアウトオブプレー時に主審の承認を得て交代する</t>
  </si>
  <si>
    <t xml:space="preserve"> 設けることが望ましい（１５分ハーフの場合８～９分頃）。</t>
  </si>
  <si>
    <t>①試合においては、当日の気温・湿度を勘案し（２８度以上）、主審は選手に３０秒～１分の飲水タイムを</t>
  </si>
  <si>
    <t>１　交代ゾーン</t>
  </si>
  <si>
    <t>ハーフウェーラインをはさんで6m設けてた箇所より出入りする</t>
  </si>
  <si>
    <t>怪我人など主審の許可があればそのかぎりではない</t>
  </si>
  <si>
    <t>２　試合成立人数</t>
  </si>
  <si>
    <t>３　交代の方法</t>
  </si>
  <si>
    <t>交代して退いた競技者が交代要員となって再び出場することが出来る</t>
  </si>
  <si>
    <t>ＧＫはアウトオブプレーの時に主審の承認を得て交代する</t>
  </si>
  <si>
    <t>交代して退くＧＫも代わりに入るＧＫも、ハーフウェーラインのところから</t>
  </si>
  <si>
    <t>出入りする</t>
  </si>
  <si>
    <t>４　審判</t>
  </si>
  <si>
    <t>４人審判制とする</t>
  </si>
  <si>
    <t>５　試合時間</t>
  </si>
  <si>
    <t>６　退場後の措置</t>
  </si>
  <si>
    <t>７　ＰＫ</t>
  </si>
  <si>
    <t>３人ずつ行って、その後サドンデス</t>
  </si>
  <si>
    <t>８　キックオフ</t>
  </si>
  <si>
    <t>直接得点することができない</t>
  </si>
  <si>
    <t>キックオフから直接相手のゴールに入った場合、相手にゴールキック</t>
  </si>
  <si>
    <t>が与えられる。</t>
  </si>
  <si>
    <t>９　グリーンカード</t>
  </si>
  <si>
    <t>積極的に示してあげて下さい</t>
  </si>
  <si>
    <r>
      <rPr>
        <u val="single"/>
        <sz val="12"/>
        <rFont val="ＭＳ Ｐゴシック"/>
        <family val="3"/>
      </rPr>
      <t>⑨グリーンカード</t>
    </r>
    <r>
      <rPr>
        <sz val="12"/>
        <rFont val="ＭＳ Ｐゴシック"/>
        <family val="3"/>
      </rPr>
      <t>を積極的に出しましょう。</t>
    </r>
  </si>
  <si>
    <t>　会場報告書（優秀選手欄チーム名＆優秀選手名を入力）決勝進出により選手決定しない場合は、</t>
  </si>
  <si>
    <t>　「決勝日に決定」とする。　　　　　　　　　PCメール( toso.jimu@gmail.com ）</t>
  </si>
  <si>
    <t>６人以上　（両チーム合意の上、極力両チーム同数とする。）</t>
  </si>
  <si>
    <t>　Nリーグへの変更は可能とする。また、予選時に参加していなかった選手の変更も可能とする。</t>
  </si>
  <si>
    <t>　但し、チーム事情により人数不足になった場合、下の学年からの追加や同学年でもAリーグから</t>
  </si>
  <si>
    <t>　コーチングは、試合中の罵声などは勿論ですが、行き過ぎた指示についてもレフリー及び本部の</t>
  </si>
  <si>
    <t>　　　　　　　　・　バスでの来場の場合は、事前に会場責任者へ連絡して下さい。</t>
  </si>
  <si>
    <t>　　　　　　　　・　太い四角い部分 （ □ ） にスコアだけ（試合結果）を打ち込んで下さい。</t>
  </si>
  <si>
    <r>
      <t>　　　　　　　　・　</t>
    </r>
    <r>
      <rPr>
        <b/>
        <sz val="12"/>
        <rFont val="ＭＳ Ｐゴシック"/>
        <family val="3"/>
      </rPr>
      <t>各会場参加チームは、１チーム車両台数厳守でお願いします。</t>
    </r>
  </si>
  <si>
    <r>
      <t>　　　　　　　　・　</t>
    </r>
    <r>
      <rPr>
        <b/>
        <sz val="12"/>
        <rFont val="ＭＳ Ｐゴシック"/>
        <family val="3"/>
      </rPr>
      <t>チーム名が判るようにし、「車両確認票」搭載徹底をお願いします。</t>
    </r>
  </si>
  <si>
    <r>
      <t>　　　　　　１．</t>
    </r>
    <r>
      <rPr>
        <b/>
        <sz val="12"/>
        <rFont val="ＭＳ Ｐゴシック"/>
        <family val="3"/>
      </rPr>
      <t>登録表（メンバー表）</t>
    </r>
    <r>
      <rPr>
        <sz val="12"/>
        <rFont val="ＭＳ Ｐゴシック"/>
        <family val="3"/>
      </rPr>
      <t>について</t>
    </r>
  </si>
  <si>
    <t>　　　　　　　　・　当日提出（１枚）です。　HPメンバーHOME→大会共通書類よりダウンロード</t>
  </si>
  <si>
    <r>
      <t>　判断で</t>
    </r>
    <r>
      <rPr>
        <u val="single"/>
        <sz val="12"/>
        <rFont val="ＭＳ Ｐゴシック"/>
        <family val="3"/>
      </rPr>
      <t>退席処分</t>
    </r>
    <r>
      <rPr>
        <sz val="12"/>
        <rFont val="ＭＳ Ｐゴシック"/>
        <family val="3"/>
      </rPr>
      <t>となることがあります。</t>
    </r>
  </si>
  <si>
    <r>
      <t>★メダルは、1チームにつき、</t>
    </r>
    <r>
      <rPr>
        <b/>
        <sz val="12"/>
        <color indexed="10"/>
        <rFont val="ＭＳ Ｐゴシック"/>
        <family val="3"/>
      </rPr>
      <t>１１個</t>
    </r>
    <r>
      <rPr>
        <sz val="12"/>
        <rFont val="ＭＳ Ｐゴシック"/>
        <family val="3"/>
      </rPr>
      <t>までしか授与できません。</t>
    </r>
  </si>
  <si>
    <t>ＦＣ　ＫＩＤ</t>
  </si>
  <si>
    <t>自由な交代とする（交代ゾーンで交代できる）</t>
  </si>
  <si>
    <t>３年～６年　　１５分ハーフの３０分試合　前後半制</t>
  </si>
  <si>
    <t>ときがね　ＦＣ</t>
  </si>
  <si>
    <r>
      <t>⑤</t>
    </r>
    <r>
      <rPr>
        <b/>
        <sz val="12"/>
        <rFont val="ＭＳ Ｐゴシック"/>
        <family val="3"/>
      </rPr>
      <t>４人審判制で行って下さい。</t>
    </r>
    <r>
      <rPr>
        <sz val="12"/>
        <rFont val="ＭＳ Ｐゴシック"/>
        <family val="3"/>
      </rPr>
      <t>（帯同人数の関係で困難な場合は協力し合いましょう）</t>
    </r>
  </si>
  <si>
    <t>みずほ　ＦＣ</t>
  </si>
  <si>
    <t>　4年生</t>
  </si>
  <si>
    <t>　5年生</t>
  </si>
  <si>
    <t>　6年生</t>
  </si>
  <si>
    <t>計</t>
  </si>
  <si>
    <t>Ｎ</t>
  </si>
  <si>
    <t>Ａ</t>
  </si>
  <si>
    <t>（１）</t>
  </si>
  <si>
    <t>（２）</t>
  </si>
  <si>
    <t>茂原ウエスト　SC</t>
  </si>
  <si>
    <t>（３）</t>
  </si>
  <si>
    <t>（４）</t>
  </si>
  <si>
    <t>⑦対戦表の用意（できるだけA３サイズに拡大したもの）</t>
  </si>
  <si>
    <t>（５）</t>
  </si>
  <si>
    <t>（６）</t>
  </si>
  <si>
    <t>（７）</t>
  </si>
  <si>
    <t>（８）</t>
  </si>
  <si>
    <t>（９）</t>
  </si>
  <si>
    <t>（１０）</t>
  </si>
  <si>
    <t>（１１）</t>
  </si>
  <si>
    <t>（１２）</t>
  </si>
  <si>
    <t>HAMANO JFC</t>
  </si>
  <si>
    <t>（１３）</t>
  </si>
  <si>
    <t>（１４）</t>
  </si>
  <si>
    <t>Ｊホグワーツ</t>
  </si>
  <si>
    <t>（１５）</t>
  </si>
  <si>
    <t>（１６）</t>
  </si>
  <si>
    <t>（１７）</t>
  </si>
  <si>
    <t>（１８）</t>
  </si>
  <si>
    <t>（１９）</t>
  </si>
  <si>
    <t>（２０）</t>
  </si>
  <si>
    <t>（２１）</t>
  </si>
  <si>
    <t>美杉　ＦＣ</t>
  </si>
  <si>
    <t>（２２）</t>
  </si>
  <si>
    <t xml:space="preserve">芝山　ＪＦＣ           </t>
  </si>
  <si>
    <t>（２３）</t>
  </si>
  <si>
    <t>横芝　ＦＣ</t>
  </si>
  <si>
    <t>（２４）</t>
  </si>
  <si>
    <t>ＦＣ Cantera</t>
  </si>
  <si>
    <t>（２５）</t>
  </si>
  <si>
    <t>ＦＣ　ＫＯＵＺＡＫＩ</t>
  </si>
  <si>
    <t>（２６）</t>
  </si>
  <si>
    <t>（２７）</t>
  </si>
  <si>
    <t>（２８）</t>
  </si>
  <si>
    <t>アックスＳＣ</t>
  </si>
  <si>
    <t>（２９）</t>
  </si>
  <si>
    <t>（３０）</t>
  </si>
  <si>
    <t>（３１）</t>
  </si>
  <si>
    <t>（３２）</t>
  </si>
  <si>
    <t>日吉台　ＳＣ</t>
  </si>
  <si>
    <t>（３３）</t>
  </si>
  <si>
    <t>（３４）</t>
  </si>
  <si>
    <t>（３５）</t>
  </si>
  <si>
    <t>（３６）</t>
  </si>
  <si>
    <t>（３７）</t>
  </si>
  <si>
    <t>増穂　ＦＣ</t>
  </si>
  <si>
    <t>（３８）</t>
  </si>
  <si>
    <t>ＦＣ　ウィング</t>
  </si>
  <si>
    <t>（３９）</t>
  </si>
  <si>
    <t>● ・ ▲ ・・・　会場提供　　△　・・・　チーム同会場希望　　※　・・・　会場のみ提供</t>
  </si>
  <si>
    <t>競技者が退場を命じられた場合、競技者の補充できる</t>
  </si>
  <si>
    <t>８人制サッカー競技規則</t>
  </si>
  <si>
    <r>
      <t>④女子選手（</t>
    </r>
    <r>
      <rPr>
        <u val="single"/>
        <sz val="12"/>
        <rFont val="ＭＳ Ｐゴシック"/>
        <family val="3"/>
      </rPr>
      <t>トレセン参加してない選手</t>
    </r>
    <r>
      <rPr>
        <sz val="12"/>
        <rFont val="ＭＳ Ｐゴシック"/>
        <family val="3"/>
      </rPr>
      <t>）に限り１学年下にエントリーする事ができる。</t>
    </r>
  </si>
  <si>
    <r>
      <t>　但し、エントリーする場合には、</t>
    </r>
    <r>
      <rPr>
        <u val="single"/>
        <sz val="12"/>
        <rFont val="ＭＳ Ｐゴシック"/>
        <family val="3"/>
      </rPr>
      <t>事前に事務局へ必ず報告</t>
    </r>
    <r>
      <rPr>
        <sz val="12"/>
        <rFont val="ＭＳ Ｐゴシック"/>
        <family val="3"/>
      </rPr>
      <t>する事。大会当日は認めない事とする。</t>
    </r>
  </si>
  <si>
    <t>⑤選手の交替は『自由交替制』（1度退場した選手でも再出場でき主審の承認を得る必要はない）</t>
  </si>
  <si>
    <r>
      <t>⑥テクニカルエリアに入ることのできる</t>
    </r>
    <r>
      <rPr>
        <u val="single"/>
        <sz val="12"/>
        <rFont val="ＭＳ Ｐゴシック"/>
        <family val="3"/>
      </rPr>
      <t>指導者の人数は、３名まで</t>
    </r>
    <r>
      <rPr>
        <sz val="12"/>
        <rFont val="ＭＳ Ｐゴシック"/>
        <family val="3"/>
      </rPr>
      <t>とする。</t>
    </r>
  </si>
  <si>
    <t xml:space="preserve">⑦大会期間中、警告（イエローカード）累積２枚及び退場処分（レッドカード）で、次の１試合は出場 </t>
  </si>
  <si>
    <r>
      <t>⑨各審判とも、できるだけ</t>
    </r>
    <r>
      <rPr>
        <u val="single"/>
        <sz val="12"/>
        <rFont val="ＭＳ Ｐゴシック"/>
        <family val="3"/>
      </rPr>
      <t>副審用のフラッグ</t>
    </r>
    <r>
      <rPr>
        <sz val="12"/>
        <rFont val="ＭＳ Ｐゴシック"/>
        <family val="3"/>
      </rPr>
      <t>をご用意ください。</t>
    </r>
  </si>
  <si>
    <t>⑩雨天時開催判断について</t>
  </si>
  <si>
    <t>FC FRIENDS</t>
  </si>
  <si>
    <t>城西　ＪＦＣ</t>
  </si>
  <si>
    <t>一宮ウィングス  ＦＣ</t>
  </si>
  <si>
    <t>レシアス　ＳＣ</t>
  </si>
  <si>
    <t>九十九里　ＪＦＣ</t>
  </si>
  <si>
    <t>ＭＡＳＡＫＩ　ＦＣ　</t>
  </si>
  <si>
    <t>ＦＣ　おゆみ野</t>
  </si>
  <si>
    <t>大木戸　ＳＣ</t>
  </si>
  <si>
    <t>ＦＣ　Lazo</t>
  </si>
  <si>
    <t>東金東　ＳＣ</t>
  </si>
  <si>
    <t>※帯同審判1名の場合は、本部へご相談下さい。</t>
  </si>
  <si>
    <t>　PDF添付または原本を郵送して下さい。</t>
  </si>
  <si>
    <t>③審判報告書は、「警告」、「退場」があった場合、当日中に、ＦＡＸで審判委員長 阿部政臣氏へ報告 して</t>
  </si>
  <si>
    <t>　下さい。（ ＦＡＸ　0475-89-2204 ）　送信するもの 「審判報告書」必要に応じて「審判報告書重要事項」</t>
  </si>
  <si>
    <t xml:space="preserve">　郵送先： 〒289-1221 山武市実門１４６－４５　東総少年サッカー連盟　審判委員長　阿部政臣
</t>
  </si>
  <si>
    <t>※あすなろリーグとは</t>
  </si>
  <si>
    <t>チーム事情で人数が少なく下学年合同であっても良い試合ができる！頑張ればメダル獲得できる！</t>
  </si>
  <si>
    <t>あ す な ろ リ ー グ に つ い て</t>
  </si>
  <si>
    <r>
      <t xml:space="preserve"> </t>
    </r>
    <r>
      <rPr>
        <u val="single"/>
        <sz val="12"/>
        <rFont val="ＭＳ Ｐゴシック"/>
        <family val="3"/>
      </rPr>
      <t>ライニングタイムではありません。</t>
    </r>
  </si>
  <si>
    <t>リーグです。</t>
  </si>
  <si>
    <t>弱小チームであっても勝つ喜びを味わいサッカーをもっと楽しんでほしい！という総意により設定された</t>
  </si>
  <si>
    <t>ACカラクテル.Jr</t>
  </si>
  <si>
    <r>
      <rPr>
        <b/>
        <sz val="12"/>
        <rFont val="ＭＳ Ｐゴシック"/>
        <family val="3"/>
      </rPr>
      <t>　</t>
    </r>
    <r>
      <rPr>
        <b/>
        <u val="single"/>
        <sz val="12"/>
        <rFont val="ＭＳ Ｐゴシック"/>
        <family val="3"/>
      </rPr>
      <t>他の審判報告書及び審判証確認用紙</t>
    </r>
    <r>
      <rPr>
        <sz val="12"/>
        <rFont val="ＭＳ Ｐゴシック"/>
        <family val="3"/>
      </rPr>
      <t xml:space="preserve">は、大会終了後、審判委員長へ必ずPCメール(masa@a.email.ne.jp）
</t>
    </r>
  </si>
  <si>
    <t>茂原・長生・いすみ・市原・緑区・四街道支部</t>
  </si>
  <si>
    <t>東金・大網支部</t>
  </si>
  <si>
    <t>山武郡市・八街・旭・香取・神栖支部</t>
  </si>
  <si>
    <t>3年生</t>
  </si>
  <si>
    <t>３年生　～　６年生</t>
  </si>
  <si>
    <t>　８人制</t>
  </si>
  <si>
    <t>１５分ー５分ー１５分</t>
  </si>
  <si>
    <t>　（5）　試合方式（８人制ルール）と試合時間</t>
  </si>
  <si>
    <r>
      <t>⑧組合せ理事会後にキャンセルした場合は、</t>
    </r>
    <r>
      <rPr>
        <u val="single"/>
        <sz val="12"/>
        <rFont val="ＭＳ Ｐゴシック"/>
        <family val="3"/>
      </rPr>
      <t>参加費返金はない</t>
    </r>
    <r>
      <rPr>
        <sz val="12"/>
        <rFont val="ＭＳ Ｐゴシック"/>
        <family val="3"/>
      </rPr>
      <t>ものとする。</t>
    </r>
  </si>
  <si>
    <t>※あすなろの定義については、年度ごととし次年度には持ち越さない。</t>
  </si>
  <si>
    <t>　該当しても次大会は「あすなろ」へエントリーできる。（年度内のみ）</t>
  </si>
  <si>
    <t>　但し、この規定は、秋季・冬季のみとし、次年度の春季には持ち越せず適応されない。</t>
  </si>
  <si>
    <t>①年度の初エントリーの場合、該当学年選手が５名以下なら、エントリーできる。</t>
  </si>
  <si>
    <t>　★その他、ご不明な場合は、連盟事務局までお問い合わせ下さい。</t>
  </si>
  <si>
    <t>3年生あすなろリーグ</t>
  </si>
  <si>
    <t>一宮ウィングス</t>
  </si>
  <si>
    <t>主審　　・　　４審</t>
  </si>
  <si>
    <t>副審</t>
  </si>
  <si>
    <t>① 　９：００　～　　９：３５　</t>
  </si>
  <si>
    <r>
      <t>　（</t>
    </r>
    <r>
      <rPr>
        <u val="single"/>
        <sz val="12"/>
        <rFont val="ＭＳ Ｐゴシック"/>
        <family val="3"/>
      </rPr>
      <t>4チームの場合は、極力1チーム2名の審判</t>
    </r>
    <r>
      <rPr>
        <sz val="12"/>
        <rFont val="ＭＳ Ｐゴシック"/>
        <family val="3"/>
      </rPr>
      <t>を帯同して下さい）</t>
    </r>
  </si>
  <si>
    <r>
      <rPr>
        <u val="single"/>
        <sz val="12"/>
        <rFont val="ＭＳ Ｐゴシック"/>
        <family val="3"/>
      </rPr>
      <t>②審判証確認用紙</t>
    </r>
    <r>
      <rPr>
        <sz val="12"/>
        <rFont val="ＭＳ Ｐゴシック"/>
        <family val="3"/>
      </rPr>
      <t xml:space="preserve">を用い審判証を提示してもらい審判資格及び写真添付のチェック。
</t>
    </r>
  </si>
  <si>
    <t>③メンバー表の確認、保存。（第1試合目30分前迄には、参加チームが提出）</t>
  </si>
  <si>
    <t>④試合結果の記載</t>
  </si>
  <si>
    <t>⑤審判報告書への記載の促進。</t>
  </si>
  <si>
    <r>
      <t>⑥予選終了後は、各チームに</t>
    </r>
    <r>
      <rPr>
        <u val="single"/>
        <sz val="12"/>
        <rFont val="ＭＳ Ｐゴシック"/>
        <family val="3"/>
      </rPr>
      <t>優秀賞メダル</t>
    </r>
    <r>
      <rPr>
        <sz val="12"/>
        <rFont val="ＭＳ Ｐゴシック"/>
        <family val="3"/>
      </rPr>
      <t>を帯同者へ渡す。各チームは対象選手を申告する事。</t>
    </r>
  </si>
  <si>
    <t>　但し、決勝時に決定する場合のチームは、未定でも良い。</t>
  </si>
  <si>
    <r>
      <t>①</t>
    </r>
    <r>
      <rPr>
        <u val="single"/>
        <sz val="12"/>
        <rFont val="ＭＳ Ｐゴシック"/>
        <family val="3"/>
      </rPr>
      <t>開会式は、行わない。</t>
    </r>
    <r>
      <rPr>
        <sz val="12"/>
        <rFont val="ＭＳ Ｐゴシック"/>
        <family val="3"/>
      </rPr>
      <t>大会運営に関する打ち合わせを行う</t>
    </r>
  </si>
  <si>
    <r>
      <t>②大会結果（プログラム対戦表へスコア入力）を</t>
    </r>
    <r>
      <rPr>
        <b/>
        <u val="single"/>
        <sz val="12"/>
        <rFont val="ＭＳ Ｐゴシック"/>
        <family val="3"/>
      </rPr>
      <t>当日中</t>
    </r>
    <r>
      <rPr>
        <u val="single"/>
        <sz val="12"/>
        <rFont val="ＭＳ Ｐゴシック"/>
        <family val="3"/>
      </rPr>
      <t>に事務局 まで報告</t>
    </r>
    <r>
      <rPr>
        <sz val="12"/>
        <rFont val="ＭＳ Ｐゴシック"/>
        <family val="3"/>
      </rPr>
      <t>。</t>
    </r>
  </si>
  <si>
    <r>
      <t>④チェックリスト（1）（2）は、</t>
    </r>
    <r>
      <rPr>
        <u val="single"/>
        <sz val="12"/>
        <rFont val="ＭＳ Ｐゴシック"/>
        <family val="3"/>
      </rPr>
      <t>連盟事務局へ原本を郵送</t>
    </r>
    <r>
      <rPr>
        <sz val="12"/>
        <rFont val="ＭＳ Ｐゴシック"/>
        <family val="3"/>
      </rPr>
      <t>して下さい。</t>
    </r>
  </si>
  <si>
    <t xml:space="preserve">　郵送先： 〒283-0802　東金市東金９５４　 前嶋宅方　東総少年サッカー連盟　事務局　鈴木澄子　
</t>
  </si>
  <si>
    <t>② 　９：５０　～　１０：２５　</t>
  </si>
  <si>
    <t>③ １０：４０　～　１１：１５</t>
  </si>
  <si>
    <t>N２　１位</t>
  </si>
  <si>
    <t>N３　１位</t>
  </si>
  <si>
    <t>N４　１位</t>
  </si>
  <si>
    <t>① １０：００　～　１０：３５　</t>
  </si>
  <si>
    <t>開会式は行いません。打合せは、開始時間３０分前に行って下さい。</t>
  </si>
  <si>
    <t>〇</t>
  </si>
  <si>
    <t>▲</t>
  </si>
  <si>
    <t>●</t>
  </si>
  <si>
    <t>〇〇</t>
  </si>
  <si>
    <t>パサニオール誉田</t>
  </si>
  <si>
    <t>6A-Ｊホグワーツガールズ</t>
  </si>
  <si>
    <t>アウル　ＦＣ</t>
  </si>
  <si>
    <t>※</t>
  </si>
  <si>
    <t>○</t>
  </si>
  <si>
    <t>（②追加　2021年3月11日、理事会で決定）　</t>
  </si>
  <si>
    <t>②全選手が女子の場合、該当学年選手が５名以上でもエントリーできる。</t>
  </si>
  <si>
    <t>③１クラスで複数エントリーの場合、１チームのみエントリーできる。</t>
  </si>
  <si>
    <t>④あすなろリーグに参加してメダル授与された場合、次のエントリーは「なかよし」とする。</t>
  </si>
  <si>
    <t>⑤「なかよし」にエントリーして1勝もできず、且つ予選全試合３点差以上で負けた場合は、①③に</t>
  </si>
  <si>
    <t>⑥試合当日に上記規定に反する事案が発覚した場合は、フレンドリーマッチ扱いとする。</t>
  </si>
  <si>
    <t>　また、大会終了後でメダル授与されてた場合は、はく奪とともに次大会はエントリーできない。</t>
  </si>
  <si>
    <t>　　　　　　４．前大会の各リーグ優勝チームは、各決勝会場本部へ午前１０時までに優勝カップ
　</t>
  </si>
  <si>
    <t>1.参加チームの対応</t>
  </si>
  <si>
    <t xml:space="preserve">(1) 以下の事項に該当する場合の自主的な参加の見合わせ </t>
  </si>
  <si>
    <t xml:space="preserve">1 体調が良くない場合(例:発熱・咳・咽頭痛・味覚異常などの症状がある場合) </t>
  </si>
  <si>
    <t xml:space="preserve">2 同居家族や身近な人に感染が疑われる方がいる場合 </t>
  </si>
  <si>
    <t xml:space="preserve">3 過去 14 日以内に政府から入国制限、入国後の観察期間を必要とされている国、地域等への渡航 </t>
  </si>
  <si>
    <t xml:space="preserve">又は当該在住者との濃厚接触がある場合 </t>
  </si>
  <si>
    <t xml:space="preserve">(2) 参加者全員のマスク着用 </t>
  </si>
  <si>
    <t xml:space="preserve">(3) 消毒対策キット(アルコール消毒液・手袋・ゴミ袋)の準備 </t>
  </si>
  <si>
    <t>(4) 会場施設が示す注意事項の遵守</t>
  </si>
  <si>
    <t xml:space="preserve">(5) 参加者の健康チェック(新型コロナウイルスチェックリスト作成) </t>
  </si>
  <si>
    <t>1. 会場名・参加日時・チーム名・代表者名(当日)・代表者連絡先</t>
  </si>
  <si>
    <t xml:space="preserve">2. 当日の体温 </t>
  </si>
  <si>
    <t xml:space="preserve">3. 参加者の氏名(選手・帯同者・応援保護者) </t>
  </si>
  <si>
    <t xml:space="preserve">4. 参加者の健康状態確認 </t>
  </si>
  <si>
    <t xml:space="preserve">* 発熱・咳・咽頭痛・味覚異常など </t>
  </si>
  <si>
    <t xml:space="preserve">* 同居家族、身近な知人の感染症の有無 </t>
  </si>
  <si>
    <t xml:space="preserve">* 過去 14 日に海外渡航歴が無い又は渡航者や海外居住者との濃厚接触 </t>
  </si>
  <si>
    <t xml:space="preserve">(6) 新型コロナウイルス感染症を発症した場合の速やかな報告 </t>
  </si>
  <si>
    <t xml:space="preserve">1. マスクを着用の有無 </t>
  </si>
  <si>
    <t xml:space="preserve">2．他人との接触状況の記憶(濃厚接触者特定に有効) </t>
  </si>
  <si>
    <t>(7) 各会場への駐車台数は、５台厳守の事。（会場準備協力がある場合は、１台追加可能）</t>
  </si>
  <si>
    <t xml:space="preserve">2.会場の対応 </t>
  </si>
  <si>
    <t>(1) 施設利用</t>
  </si>
  <si>
    <t>1. 施設管理者および会場責任者(運営担当者)の指示に従う。</t>
  </si>
  <si>
    <t>2. 選手メンバ－表・新型コロナウィルスチェックリストをチ－ム責任者が提出</t>
  </si>
  <si>
    <t>4. 施設ではそれぞれ 2m の間隔を保ち、密を避けハイタッチ、抱擁、肩を組むなどの行為は禁止</t>
  </si>
  <si>
    <t xml:space="preserve">(2) 伝達事項 </t>
  </si>
  <si>
    <t>●選手による本部あいさつは無しとする。</t>
  </si>
  <si>
    <t>●開会式は行なわず、帯同者打合せのみ行う。</t>
  </si>
  <si>
    <t xml:space="preserve">● 両チーム選手・帯同者並びに運営担当の健康状態確認を行う。 </t>
  </si>
  <si>
    <t xml:space="preserve">● 試合開始前に毎回ベンチの消毒を必ず行う。（消毒薬は各参加チームが用意する事） </t>
  </si>
  <si>
    <t>　各チームがベンチ入りの際に消毒を行う。その際、マスクや手袋を必ず着用の事</t>
  </si>
  <si>
    <t>●審判員は、試合中の水は各自で持参する事。</t>
  </si>
  <si>
    <t>●試合前の審判員の選手用具チェック等は、各ベンチ前にて１名ずつ呼んで行う。</t>
  </si>
  <si>
    <t xml:space="preserve">● 試合後の相手ベンチへの挨拶は行わない。  </t>
  </si>
  <si>
    <t xml:space="preserve">●試合中はベンチ内では、指導者・選手のフィジカル・ディスタンシングを取る。 </t>
  </si>
  <si>
    <t xml:space="preserve">●得点時にハイタッチ、抱擁を行わない。 </t>
  </si>
  <si>
    <t xml:space="preserve">●怪我をした選手にむやみに接触しない。(移動等関わった場合は速やかに消毒を行う。) </t>
  </si>
  <si>
    <t xml:space="preserve">● ピッチ内でも咳エチケットを守り、つばを吐く、手鼻をかむなどの行為を行わない。 </t>
  </si>
  <si>
    <t xml:space="preserve">● 同じボトルを共有しない。また、口に含んだ水をピッチに吐かない。 </t>
  </si>
  <si>
    <t xml:space="preserve">● 水・氷を溜めたクーラーボックスを共有しない。 </t>
  </si>
  <si>
    <t xml:space="preserve">● タオル等を共有しない。 </t>
  </si>
  <si>
    <t>●ピッチ上でチームメイト、審判員と会話する際にも互いの距離についてしっかりと配慮する。</t>
  </si>
  <si>
    <t xml:space="preserve">● ベンチでは指導者・選手は、マスクを着用し、会話を控える。 </t>
  </si>
  <si>
    <t xml:space="preserve">● 試合終了後は、各チームでベンチの消毒を行う。 </t>
  </si>
  <si>
    <t xml:space="preserve">(3) ゴミの廃棄方法 </t>
  </si>
  <si>
    <t>ゴミは、マスクや手袋を着用してビニール袋に入れて密閉して縛り、各チームで必ず持ち帰る。</t>
  </si>
  <si>
    <t xml:space="preserve">3. 事後対応 </t>
  </si>
  <si>
    <t>大会終了後、チーム内で新型コロナウイルス感染症を発症した場合は、速やかに連盟事務局に報告</t>
  </si>
  <si>
    <t xml:space="preserve">する 。 </t>
  </si>
  <si>
    <t>　チェックリストは、会場運営クラブが、1ヶ月保管後、責任をもって処理する事　</t>
  </si>
  <si>
    <t>☆　☆　☆　☆</t>
  </si>
  <si>
    <t>第 ３ 位</t>
  </si>
  <si>
    <t>それ以上のメダルが必要な場合は、大会次の日迄に事務局へご確認下さい。</t>
  </si>
  <si>
    <r>
      <rPr>
        <sz val="12"/>
        <rFont val="ＭＳ Ｐゴシック"/>
        <family val="3"/>
      </rPr>
      <t>対応できない場合は</t>
    </r>
    <r>
      <rPr>
        <b/>
        <sz val="12"/>
        <color indexed="10"/>
        <rFont val="ＭＳ Ｐゴシック"/>
        <family val="3"/>
      </rPr>
      <t>ラリースポーツへ７日以内</t>
    </r>
    <r>
      <rPr>
        <sz val="12"/>
        <rFont val="ＭＳ Ｐゴシック"/>
        <family val="3"/>
      </rPr>
      <t>に、</t>
    </r>
    <r>
      <rPr>
        <b/>
        <sz val="12"/>
        <rFont val="ＭＳ Ｐゴシック"/>
        <family val="3"/>
      </rPr>
      <t>FAX</t>
    </r>
    <r>
      <rPr>
        <sz val="12"/>
        <rFont val="ＭＳ Ｐゴシック"/>
        <family val="3"/>
      </rPr>
      <t>にて注文して下さい。</t>
    </r>
  </si>
  <si>
    <r>
      <t>余っている場合は、</t>
    </r>
    <r>
      <rPr>
        <b/>
        <sz val="12"/>
        <rFont val="ＭＳ Ｐゴシック"/>
        <family val="3"/>
      </rPr>
      <t>1個４００円プラス送料</t>
    </r>
    <r>
      <rPr>
        <sz val="12"/>
        <rFont val="ＭＳ Ｐゴシック"/>
        <family val="3"/>
      </rPr>
      <t>で購入できます。</t>
    </r>
  </si>
  <si>
    <t>扇 田 小 学 校 グ ラ ン ド</t>
  </si>
  <si>
    <t>（会場責任クラブ： ＦＣ　おゆみ野  ）</t>
  </si>
  <si>
    <t>[６年生なかよしリーグ２]</t>
  </si>
  <si>
    <t>メダル授与＝金・銀・銅</t>
  </si>
  <si>
    <t>※　試合終了後は、速やかな撤収にご協力下さい。　※</t>
  </si>
  <si>
    <t>② １０：４５　～　１１：２０　</t>
  </si>
  <si>
    <t>　　　　※会場によって試合開始時間が異なりますので、ご注意下さい。</t>
  </si>
  <si>
    <t>第 ３8 回 東 総 サ ッ カ ー 冬 季 大 会</t>
  </si>
  <si>
    <t>東総サッカー連盟</t>
  </si>
  <si>
    <t>東総サッカー連盟より</t>
  </si>
  <si>
    <t xml:space="preserve"> 「東総サッカー連盟」新型コロナウイルス感染症対策 </t>
  </si>
  <si>
    <t>●メダル授与については、選手の首に掛ける事はしない。</t>
  </si>
  <si>
    <t>●応援は、自チームの試合以外は、観戦できないものとする。</t>
  </si>
  <si>
    <t>東総サッカー連盟</t>
  </si>
  <si>
    <t>第３８回　東総サッカー冬季大会　　　2021.12.05　</t>
  </si>
  <si>
    <r>
      <t>チ　ー　ム　車　両　確　認　証　　</t>
    </r>
    <r>
      <rPr>
        <b/>
        <sz val="48"/>
        <rFont val="ＭＳ Ｐゴシック"/>
        <family val="3"/>
      </rPr>
      <t>４</t>
    </r>
  </si>
  <si>
    <r>
      <t>チ　ー　ム　車　両　確　認　証　　</t>
    </r>
    <r>
      <rPr>
        <b/>
        <sz val="48"/>
        <rFont val="ＭＳ Ｐゴシック"/>
        <family val="3"/>
      </rPr>
      <t>３</t>
    </r>
  </si>
  <si>
    <t>東 総 冬 季 大 会 参 加 チ ー ム 一 覧</t>
  </si>
  <si>
    <t>〇○</t>
  </si>
  <si>
    <t>3年N-ブルー、A-レッド　　　　　　　　　　5年N-ブルー、レッド　</t>
  </si>
  <si>
    <t>▲▲</t>
  </si>
  <si>
    <t>3N-ブルー、ホワイト　　　　　　　　　6N-U-12、ブルー</t>
  </si>
  <si>
    <t>●○</t>
  </si>
  <si>
    <t>5年-ブルー、イエロー</t>
  </si>
  <si>
    <t>3N-ホワイト　3A-オレンジ</t>
  </si>
  <si>
    <t>東庄　ＦＣ　</t>
  </si>
  <si>
    <t>（４０）</t>
  </si>
  <si>
    <t>3A-U-9　　　                                          4年-レッド、ホワイト</t>
  </si>
  <si>
    <r>
      <t>　但し、</t>
    </r>
    <r>
      <rPr>
        <b/>
        <sz val="12"/>
        <rFont val="ＭＳ Ｐゴシック"/>
        <family val="3"/>
      </rPr>
      <t>コロナ渦の観点からその限りではない。</t>
    </r>
    <r>
      <rPr>
        <sz val="12"/>
        <rFont val="ＭＳ Ｐゴシック"/>
        <family val="3"/>
      </rPr>
      <t>(会場本部クラブへ必ず連絡すること）</t>
    </r>
  </si>
  <si>
    <r>
      <t>⑨決勝や２日目会場の場合、</t>
    </r>
    <r>
      <rPr>
        <u val="single"/>
        <sz val="12"/>
        <rFont val="ＭＳ Ｐゴシック"/>
        <family val="3"/>
      </rPr>
      <t>表彰式を行わず</t>
    </r>
    <r>
      <rPr>
        <sz val="12"/>
        <rFont val="ＭＳ Ｐゴシック"/>
        <family val="3"/>
      </rPr>
      <t>、優勝カップ・メダルは、選手自身が掛ける等で対応する事。</t>
    </r>
  </si>
  <si>
    <t>④飲水中選手はピッチの外に出てはいけない。</t>
  </si>
  <si>
    <t>※８名に満たない場合でも試合成立とする（東総ローカルルール）</t>
  </si>
  <si>
    <t>第４審判</t>
  </si>
  <si>
    <t>　　　</t>
  </si>
  <si>
    <t>③ １１：３５　～　１２：１０</t>
  </si>
  <si>
    <t>④ １２：２０　～　１２：５５　</t>
  </si>
  <si>
    <t>⑤ １３：１０　～　１３：４５　</t>
  </si>
  <si>
    <t>⑥ １３：５５　～　１４：３０　</t>
  </si>
  <si>
    <t>　( 審判 ： 対戦以外の２チーム )</t>
  </si>
  <si>
    <t>おゆみ野ブルー</t>
  </si>
  <si>
    <t>12/19は不参加</t>
  </si>
  <si>
    <t>※</t>
  </si>
  <si>
    <t>決勝会場12/12予備日12/19</t>
  </si>
  <si>
    <t>12/5のみ</t>
  </si>
  <si>
    <t>12/12のみ</t>
  </si>
  <si>
    <t>辰巳台　ＦＣ</t>
  </si>
  <si>
    <t>おゆみ野・東金東</t>
  </si>
  <si>
    <t>FCおゆみ野ブルー</t>
  </si>
  <si>
    <t>おゆみ野・ウィングス</t>
  </si>
  <si>
    <t>ウィングス・東金東</t>
  </si>
  <si>
    <t>※　台数制限厳守　試合終了後は、速やかな撤収にご協力下さい。　※</t>
  </si>
  <si>
    <t>決　勝　リ　ー　グ</t>
  </si>
  <si>
    <t>（会場責任クラブ： 横芝　ＦＣ）</t>
  </si>
  <si>
    <t>N１　１位</t>
  </si>
  <si>
    <t>坂 田 池 公 園 陸 上 競 技 場　Ａ</t>
  </si>
  <si>
    <t>[６年生なかよし決勝リーグ]</t>
  </si>
  <si>
    <t>２０２１年１２月５日（日）予選　　１２月１２日（日）　決勝　　予備日：１２月１９日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</si>
</sst>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yyyy&quot;年&quot;m&quot;月&quot;d&quot;日&quot;;@"/>
    <numFmt numFmtId="184" formatCode="[$]ggge&quot;年&quot;m&quot;月&quot;d&quot;日&quot;;@"/>
    <numFmt numFmtId="185" formatCode="[$]gge&quot;年&quot;m&quot;月&quot;d&quot;日&quot;;@"/>
  </numFmts>
  <fonts count="81">
    <font>
      <sz val="11"/>
      <name val="ＭＳ Ｐゴシック"/>
      <family val="3"/>
    </font>
    <font>
      <sz val="11"/>
      <color indexed="8"/>
      <name val="ＭＳ Ｐゴシック"/>
      <family val="3"/>
    </font>
    <font>
      <sz val="6"/>
      <name val="ＭＳ Ｐゴシック"/>
      <family val="3"/>
    </font>
    <font>
      <b/>
      <sz val="20"/>
      <name val="ＭＳ Ｐゴシック"/>
      <family val="3"/>
    </font>
    <font>
      <b/>
      <sz val="18"/>
      <name val="ＭＳ Ｐゴシック"/>
      <family val="3"/>
    </font>
    <font>
      <sz val="18"/>
      <name val="ＭＳ Ｐゴシック"/>
      <family val="3"/>
    </font>
    <font>
      <b/>
      <sz val="12"/>
      <name val="ＭＳ Ｐゴシック"/>
      <family val="3"/>
    </font>
    <font>
      <b/>
      <sz val="11"/>
      <name val="ＭＳ Ｐゴシック"/>
      <family val="3"/>
    </font>
    <font>
      <b/>
      <sz val="14"/>
      <name val="ＭＳ Ｐゴシック"/>
      <family val="3"/>
    </font>
    <font>
      <sz val="22"/>
      <name val="ＭＳ Ｐゴシック"/>
      <family val="3"/>
    </font>
    <font>
      <sz val="12"/>
      <name val="ＭＳ Ｐゴシック"/>
      <family val="3"/>
    </font>
    <font>
      <b/>
      <sz val="16"/>
      <name val="ＭＳ Ｐゴシック"/>
      <family val="3"/>
    </font>
    <font>
      <sz val="14"/>
      <name val="ＭＳ Ｐゴシック"/>
      <family val="3"/>
    </font>
    <font>
      <sz val="16"/>
      <name val="ＭＳ Ｐゴシック"/>
      <family val="3"/>
    </font>
    <font>
      <sz val="9"/>
      <name val="ＭＳ Ｐゴシック"/>
      <family val="3"/>
    </font>
    <font>
      <sz val="10"/>
      <name val="ＭＳ Ｐゴシック"/>
      <family val="3"/>
    </font>
    <font>
      <b/>
      <sz val="10"/>
      <name val="ＭＳ Ｐゴシック"/>
      <family val="3"/>
    </font>
    <font>
      <sz val="11"/>
      <color indexed="22"/>
      <name val="ＭＳ Ｐゴシック"/>
      <family val="3"/>
    </font>
    <font>
      <sz val="28"/>
      <name val="ＭＳ Ｐゴシック"/>
      <family val="3"/>
    </font>
    <font>
      <sz val="36"/>
      <name val="ＭＳ Ｐゴシック"/>
      <family val="3"/>
    </font>
    <font>
      <b/>
      <sz val="48"/>
      <name val="ＭＳ Ｐゴシック"/>
      <family val="3"/>
    </font>
    <font>
      <sz val="72"/>
      <name val="ＭＳ Ｐゴシック"/>
      <family val="3"/>
    </font>
    <font>
      <sz val="48"/>
      <name val="ＭＳ Ｐゴシック"/>
      <family val="3"/>
    </font>
    <font>
      <u val="single"/>
      <sz val="12"/>
      <name val="ＭＳ Ｐゴシック"/>
      <family val="3"/>
    </font>
    <font>
      <b/>
      <sz val="12"/>
      <color indexed="10"/>
      <name val="ＭＳ Ｐゴシック"/>
      <family val="3"/>
    </font>
    <font>
      <b/>
      <u val="single"/>
      <sz val="12"/>
      <name val="ＭＳ Ｐゴシック"/>
      <family val="3"/>
    </font>
    <font>
      <sz val="11"/>
      <name val="Yu Gothic"/>
      <family val="3"/>
    </font>
    <font>
      <sz val="6"/>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Ｐゴシック"/>
      <family val="3"/>
    </font>
    <font>
      <sz val="11"/>
      <color indexed="17"/>
      <name val="ＭＳ Ｐゴシック"/>
      <family val="3"/>
    </font>
    <font>
      <b/>
      <sz val="14"/>
      <color indexed="10"/>
      <name val="ＭＳ Ｐゴシック"/>
      <family val="3"/>
    </font>
    <font>
      <b/>
      <sz val="16"/>
      <color indexed="10"/>
      <name val="ＭＳ Ｐゴシック"/>
      <family val="3"/>
    </font>
    <font>
      <sz val="14"/>
      <color indexed="8"/>
      <name val="ＭＳ Ｐゴシック"/>
      <family val="3"/>
    </font>
    <font>
      <sz val="12"/>
      <color indexed="8"/>
      <name val="ＭＳ Ｐゴシック"/>
      <family val="3"/>
    </font>
    <font>
      <b/>
      <sz val="13"/>
      <color indexed="10"/>
      <name val="ＭＳ Ｐゴシック"/>
      <family val="3"/>
    </font>
    <font>
      <sz val="12"/>
      <color indexed="10"/>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Ｐゴシック"/>
      <family val="3"/>
    </font>
    <font>
      <sz val="11"/>
      <color rgb="FF006100"/>
      <name val="Calibri"/>
      <family val="3"/>
    </font>
    <font>
      <b/>
      <sz val="14"/>
      <color rgb="FFFF0000"/>
      <name val="ＭＳ Ｐゴシック"/>
      <family val="3"/>
    </font>
    <font>
      <b/>
      <sz val="16"/>
      <color rgb="FFFF0000"/>
      <name val="ＭＳ Ｐゴシック"/>
      <family val="3"/>
    </font>
    <font>
      <b/>
      <sz val="12"/>
      <color rgb="FFFF0000"/>
      <name val="ＭＳ Ｐゴシック"/>
      <family val="3"/>
    </font>
    <font>
      <sz val="14"/>
      <color theme="1"/>
      <name val="Calibri"/>
      <family val="3"/>
    </font>
    <font>
      <sz val="12"/>
      <color theme="1"/>
      <name val="Calibri"/>
      <family val="3"/>
    </font>
    <font>
      <sz val="12"/>
      <name val="Calibri"/>
      <family val="3"/>
    </font>
    <font>
      <b/>
      <sz val="11"/>
      <color theme="1"/>
      <name val="ＭＳ Ｐゴシック"/>
      <family val="3"/>
    </font>
    <font>
      <b/>
      <sz val="13"/>
      <color rgb="FFFF0000"/>
      <name val="ＭＳ Ｐゴシック"/>
      <family val="3"/>
    </font>
    <font>
      <sz val="11"/>
      <color rgb="FFFF0000"/>
      <name val="ＭＳ Ｐゴシック"/>
      <family val="3"/>
    </font>
    <font>
      <sz val="12"/>
      <color rgb="FFFF0000"/>
      <name val="ＭＳ Ｐゴシック"/>
      <family val="3"/>
    </font>
    <font>
      <sz val="1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rgb="FFFF99CC"/>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dashed"/>
      <top style="thin"/>
      <bottom style="thin"/>
    </border>
    <border>
      <left style="thin"/>
      <right/>
      <top style="thin"/>
      <bottom style="thin"/>
    </border>
    <border>
      <left style="thick"/>
      <right style="thick"/>
      <top>
        <color indexed="63"/>
      </top>
      <bottom style="thin"/>
    </border>
    <border>
      <left style="thick"/>
      <right style="thick"/>
      <top style="thin"/>
      <bottom style="thin"/>
    </border>
    <border>
      <left style="thick"/>
      <right style="thick"/>
      <top style="thin"/>
      <bottom style="thick"/>
    </border>
    <border diagonalDown="1">
      <left style="thin"/>
      <right>
        <color indexed="63"/>
      </right>
      <top style="thin"/>
      <bottom style="thin"/>
      <diagonal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thin"/>
    </border>
    <border>
      <left style="dashed"/>
      <right style="thin"/>
      <top style="thin"/>
      <bottom style="thin"/>
    </border>
    <border>
      <left style="thin"/>
      <right style="thin"/>
      <top style="thin"/>
      <bottom/>
    </border>
    <border>
      <left style="dashed"/>
      <right style="thin"/>
      <top style="thin"/>
      <bottom>
        <color indexed="63"/>
      </bottom>
    </border>
    <border>
      <left/>
      <right style="thin"/>
      <top style="thin"/>
      <bottom/>
    </border>
    <border>
      <left style="thin"/>
      <right/>
      <top style="thin"/>
      <bottom/>
    </border>
    <border>
      <left style="thin"/>
      <right/>
      <top style="thin"/>
      <bottom style="medium"/>
    </border>
    <border>
      <left style="dotted"/>
      <right style="thin"/>
      <top style="thin"/>
      <bottom style="medium"/>
    </border>
    <border>
      <left style="thin"/>
      <right style="dashed"/>
      <top style="thin"/>
      <bottom style="medium"/>
    </border>
    <border>
      <left/>
      <right style="thin"/>
      <top style="thin"/>
      <bottom style="medium"/>
    </border>
    <border>
      <left style="dotted"/>
      <right style="thin"/>
      <top/>
      <bottom style="thin"/>
    </border>
    <border>
      <left style="thin"/>
      <right style="thin"/>
      <top/>
      <bottom style="thin"/>
    </border>
    <border>
      <left style="dotted"/>
      <right style="thin"/>
      <top style="thin"/>
      <bottom style="thin"/>
    </border>
    <border>
      <left style="thin"/>
      <right style="dashed"/>
      <top style="thin"/>
      <bottom>
        <color indexed="63"/>
      </bottom>
    </border>
    <border>
      <left style="thick"/>
      <right style="thick"/>
      <top style="thick"/>
      <bottom style="thick"/>
    </border>
    <border>
      <left style="double"/>
      <right style="thin"/>
      <top style="double"/>
      <bottom style="thin"/>
    </border>
    <border>
      <left style="thin"/>
      <right style="thin"/>
      <top style="double"/>
      <bottom style="thin"/>
    </border>
    <border>
      <left style="thin"/>
      <right style="double"/>
      <top style="double"/>
      <bottom style="thin"/>
    </border>
    <border>
      <left/>
      <right/>
      <top style="double"/>
      <bottom/>
    </border>
    <border>
      <left style="double"/>
      <right style="thin"/>
      <top style="thin"/>
      <bottom style="thin"/>
    </border>
    <border>
      <left style="thin"/>
      <right style="double"/>
      <top style="thin"/>
      <bottom style="thin"/>
    </border>
    <border>
      <left/>
      <right style="double"/>
      <top/>
      <bottom/>
    </border>
    <border>
      <left style="double"/>
      <right style="thin"/>
      <top style="thin"/>
      <bottom style="double"/>
    </border>
    <border>
      <left style="thin"/>
      <right style="thin"/>
      <top style="thin"/>
      <bottom style="double"/>
    </border>
    <border>
      <left style="thin"/>
      <right style="double"/>
      <top style="thin"/>
      <bottom style="double"/>
    </border>
    <border>
      <left style="thick"/>
      <right style="thick"/>
      <top style="thick"/>
      <bottom style="medium"/>
    </border>
    <border>
      <left>
        <color indexed="63"/>
      </left>
      <right>
        <color indexed="63"/>
      </right>
      <top style="thick"/>
      <bottom>
        <color indexed="63"/>
      </bottom>
    </border>
    <border>
      <left>
        <color indexed="63"/>
      </left>
      <right style="thick"/>
      <top style="thick"/>
      <bottom>
        <color indexed="63"/>
      </bottom>
    </border>
    <border>
      <left style="thick"/>
      <right style="thick"/>
      <top style="medium"/>
      <bottom style="medium"/>
    </border>
    <border>
      <left>
        <color indexed="63"/>
      </left>
      <right>
        <color indexed="63"/>
      </right>
      <top>
        <color indexed="63"/>
      </top>
      <bottom style="thick"/>
    </border>
    <border>
      <left>
        <color indexed="63"/>
      </left>
      <right style="thick"/>
      <top>
        <color indexed="63"/>
      </top>
      <bottom style="thick"/>
    </border>
    <border>
      <left>
        <color indexed="63"/>
      </left>
      <right style="thick"/>
      <top>
        <color indexed="63"/>
      </top>
      <bottom>
        <color indexed="63"/>
      </bottom>
    </border>
    <border>
      <left style="medium"/>
      <right style="medium"/>
      <top style="medium"/>
      <bottom/>
    </border>
    <border>
      <left style="medium"/>
      <right style="medium"/>
      <top/>
      <bottom style="medium"/>
    </border>
    <border>
      <left style="thin"/>
      <right/>
      <top/>
      <bottom style="thin"/>
    </border>
    <border>
      <left style="dashed"/>
      <right style="thin"/>
      <top>
        <color indexed="63"/>
      </top>
      <bottom style="thin"/>
    </border>
    <border>
      <left style="thin"/>
      <right style="dashed"/>
      <top/>
      <bottom style="thin"/>
    </border>
    <border>
      <left style="thin"/>
      <right style="thin"/>
      <top/>
      <bottom/>
    </border>
    <border>
      <left/>
      <right style="thin"/>
      <top/>
      <bottom/>
    </border>
    <border>
      <left style="thin"/>
      <right>
        <color indexed="63"/>
      </right>
      <top>
        <color indexed="63"/>
      </top>
      <bottom>
        <color indexed="63"/>
      </bottom>
    </border>
    <border>
      <left/>
      <right/>
      <top/>
      <bottom style="double"/>
    </border>
    <border>
      <left style="thin"/>
      <right style="dotted"/>
      <top style="thin"/>
      <bottom/>
    </border>
    <border>
      <left style="thick"/>
      <right style="thick"/>
      <top style="thick"/>
      <bottom style="thin"/>
    </border>
    <border>
      <left/>
      <right style="double"/>
      <top/>
      <bottom style="double"/>
    </border>
    <border>
      <left/>
      <right/>
      <top style="thin"/>
      <bottom/>
    </border>
    <border>
      <left/>
      <right/>
      <top/>
      <bottom style="thin"/>
    </border>
    <border>
      <left/>
      <right style="thin"/>
      <top/>
      <bottom style="thin"/>
    </border>
    <border>
      <left style="double"/>
      <right/>
      <top style="double"/>
      <bottom/>
    </border>
    <border>
      <left/>
      <right style="double"/>
      <top style="double"/>
      <bottom/>
    </border>
    <border>
      <left style="double"/>
      <right/>
      <top/>
      <bottom/>
    </border>
    <border>
      <left style="double"/>
      <right/>
      <top/>
      <bottom style="double"/>
    </border>
    <border>
      <left/>
      <right style="thin"/>
      <top style="thick"/>
      <bottom/>
    </border>
    <border>
      <left/>
      <right style="thin"/>
      <top/>
      <bottom style="thick"/>
    </border>
    <border>
      <left/>
      <right style="thin"/>
      <top style="medium"/>
      <bottom/>
    </border>
    <border>
      <left style="thin"/>
      <right/>
      <top style="medium"/>
      <bottom style="thin"/>
    </border>
    <border>
      <left/>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style="thin"/>
      <top/>
      <bottom style="medium"/>
    </border>
    <border>
      <left style="thick"/>
      <right/>
      <top style="double"/>
      <bottom style="thin"/>
    </border>
    <border>
      <left/>
      <right/>
      <top style="double"/>
      <bottom style="thin"/>
    </border>
    <border>
      <left/>
      <right style="thin"/>
      <top style="double"/>
      <bottom style="thin"/>
    </border>
    <border>
      <left style="thin"/>
      <right/>
      <top style="double"/>
      <bottom style="thin"/>
    </border>
    <border>
      <left>
        <color indexed="63"/>
      </left>
      <right>
        <color indexed="63"/>
      </right>
      <top style="double"/>
      <bottom style="double"/>
    </border>
    <border>
      <left>
        <color indexed="63"/>
      </left>
      <right style="double"/>
      <top style="double"/>
      <bottom style="double"/>
    </border>
    <border>
      <left style="thick"/>
      <right style="thin"/>
      <top style="thin"/>
      <bottom style="thin"/>
    </border>
    <border>
      <left style="thick"/>
      <right style="thin"/>
      <top style="thin"/>
      <bottom style="double"/>
    </border>
    <border>
      <left style="thick"/>
      <right>
        <color indexed="63"/>
      </right>
      <top>
        <color indexed="63"/>
      </top>
      <bottom>
        <color indexed="63"/>
      </bottom>
    </border>
  </borders>
  <cellStyleXfs count="13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8"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2" fillId="0" borderId="0">
      <alignment vertical="center"/>
      <protection/>
    </xf>
    <xf numFmtId="0" fontId="0"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69" fillId="32" borderId="0" applyNumberFormat="0" applyBorder="0" applyAlignment="0" applyProtection="0"/>
  </cellStyleXfs>
  <cellXfs count="413">
    <xf numFmtId="0" fontId="0" fillId="0" borderId="0" xfId="0" applyAlignment="1">
      <alignment vertical="center"/>
    </xf>
    <xf numFmtId="0" fontId="10" fillId="0" borderId="10" xfId="0" applyFont="1" applyBorder="1" applyAlignment="1">
      <alignment vertical="center"/>
    </xf>
    <xf numFmtId="0" fontId="10" fillId="0" borderId="10" xfId="0" applyFont="1" applyBorder="1" applyAlignment="1">
      <alignment horizontal="center" vertical="center"/>
    </xf>
    <xf numFmtId="0" fontId="10" fillId="0" borderId="0" xfId="0" applyFont="1" applyAlignment="1">
      <alignment vertical="center"/>
    </xf>
    <xf numFmtId="0" fontId="8" fillId="0" borderId="10" xfId="0" applyFont="1" applyBorder="1" applyAlignment="1">
      <alignment horizontal="center"/>
    </xf>
    <xf numFmtId="0" fontId="10"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vertical="center"/>
    </xf>
    <xf numFmtId="0" fontId="6" fillId="0" borderId="11" xfId="124" applyFont="1" applyBorder="1" applyAlignment="1">
      <alignment horizontal="center" vertical="center"/>
      <protection/>
    </xf>
    <xf numFmtId="0" fontId="6" fillId="0" borderId="12" xfId="124" applyFont="1" applyBorder="1" applyAlignment="1">
      <alignment horizontal="center" vertical="center"/>
      <protection/>
    </xf>
    <xf numFmtId="0" fontId="6" fillId="0" borderId="13" xfId="124" applyFont="1" applyBorder="1" applyAlignment="1">
      <alignment horizontal="center" vertical="center"/>
      <protection/>
    </xf>
    <xf numFmtId="0" fontId="6" fillId="0" borderId="0" xfId="0" applyFont="1" applyAlignment="1">
      <alignment vertical="center"/>
    </xf>
    <xf numFmtId="0" fontId="17" fillId="0" borderId="0" xfId="109" applyFont="1" applyProtection="1">
      <alignment/>
      <protection hidden="1"/>
    </xf>
    <xf numFmtId="0" fontId="0" fillId="0" borderId="0" xfId="61" applyFont="1">
      <alignment/>
      <protection/>
    </xf>
    <xf numFmtId="0" fontId="0" fillId="0" borderId="0" xfId="129">
      <alignment/>
      <protection/>
    </xf>
    <xf numFmtId="0" fontId="0" fillId="0" borderId="0" xfId="129" applyAlignment="1">
      <alignment horizontal="right"/>
      <protection/>
    </xf>
    <xf numFmtId="0" fontId="3" fillId="0" borderId="0" xfId="129" applyFont="1" applyAlignment="1">
      <alignment vertical="center"/>
      <protection/>
    </xf>
    <xf numFmtId="0" fontId="19" fillId="0" borderId="0" xfId="129" applyFont="1" applyAlignment="1">
      <alignment vertical="center"/>
      <protection/>
    </xf>
    <xf numFmtId="0" fontId="8" fillId="0" borderId="0" xfId="129" applyFont="1" applyAlignment="1">
      <alignment vertical="center"/>
      <protection/>
    </xf>
    <xf numFmtId="0" fontId="0" fillId="0" borderId="0" xfId="129" applyAlignment="1">
      <alignment horizontal="center"/>
      <protection/>
    </xf>
    <xf numFmtId="0" fontId="70" fillId="0" borderId="0" xfId="129" applyFont="1" applyAlignment="1">
      <alignment vertical="center"/>
      <protection/>
    </xf>
    <xf numFmtId="0" fontId="70" fillId="0" borderId="0" xfId="129" applyFont="1">
      <alignment/>
      <protection/>
    </xf>
    <xf numFmtId="0" fontId="11" fillId="0" borderId="0" xfId="129" applyFont="1" applyAlignment="1">
      <alignment vertical="center"/>
      <protection/>
    </xf>
    <xf numFmtId="0" fontId="71" fillId="0" borderId="0" xfId="129" applyFont="1" applyAlignment="1">
      <alignment vertical="center"/>
      <protection/>
    </xf>
    <xf numFmtId="0" fontId="71" fillId="0" borderId="0" xfId="129" applyFont="1">
      <alignment/>
      <protection/>
    </xf>
    <xf numFmtId="0" fontId="0" fillId="0" borderId="14" xfId="61" applyFont="1" applyBorder="1" applyAlignment="1" applyProtection="1">
      <alignment horizontal="center" vertical="center" shrinkToFit="1"/>
      <protection locked="0"/>
    </xf>
    <xf numFmtId="0" fontId="0" fillId="0" borderId="15" xfId="61" applyFont="1" applyBorder="1" applyAlignment="1" applyProtection="1">
      <alignment horizontal="center" vertical="center" shrinkToFit="1"/>
      <protection locked="0"/>
    </xf>
    <xf numFmtId="0" fontId="0" fillId="0" borderId="16" xfId="61" applyFont="1" applyBorder="1" applyAlignment="1" applyProtection="1">
      <alignment horizontal="center" vertical="center" shrinkToFit="1"/>
      <protection locked="0"/>
    </xf>
    <xf numFmtId="0" fontId="0" fillId="0" borderId="0" xfId="125">
      <alignment vertical="center"/>
      <protection/>
    </xf>
    <xf numFmtId="0" fontId="10" fillId="0" borderId="0" xfId="125" applyFont="1">
      <alignment vertical="center"/>
      <protection/>
    </xf>
    <xf numFmtId="0" fontId="13" fillId="0" borderId="0" xfId="125" applyFont="1">
      <alignment vertical="center"/>
      <protection/>
    </xf>
    <xf numFmtId="0" fontId="11" fillId="0" borderId="0" xfId="126" applyFont="1">
      <alignment vertical="center"/>
      <protection/>
    </xf>
    <xf numFmtId="0" fontId="0" fillId="0" borderId="0" xfId="126">
      <alignment vertical="center"/>
      <protection/>
    </xf>
    <xf numFmtId="0" fontId="10" fillId="0" borderId="0" xfId="126" applyFont="1" applyAlignment="1">
      <alignment horizontal="left" vertical="center"/>
      <protection/>
    </xf>
    <xf numFmtId="0" fontId="10" fillId="0" borderId="0" xfId="126" applyFont="1">
      <alignment vertical="center"/>
      <protection/>
    </xf>
    <xf numFmtId="0" fontId="0" fillId="0" borderId="0" xfId="127">
      <alignment vertical="center"/>
      <protection/>
    </xf>
    <xf numFmtId="0" fontId="7" fillId="0" borderId="17" xfId="124" applyFont="1" applyBorder="1" applyAlignment="1">
      <alignment horizontal="center" vertical="center"/>
      <protection/>
    </xf>
    <xf numFmtId="0" fontId="12" fillId="0" borderId="0" xfId="0" applyFont="1" applyAlignment="1">
      <alignment horizontal="left" vertical="center"/>
    </xf>
    <xf numFmtId="0" fontId="72" fillId="0" borderId="0" xfId="0" applyFont="1" applyAlignment="1">
      <alignment horizontal="left" vertical="center"/>
    </xf>
    <xf numFmtId="0" fontId="52" fillId="0" borderId="0" xfId="88">
      <alignment vertical="center"/>
      <protection/>
    </xf>
    <xf numFmtId="0" fontId="73" fillId="0" borderId="0" xfId="88" applyFont="1" applyAlignment="1">
      <alignment horizontal="left" vertical="center"/>
      <protection/>
    </xf>
    <xf numFmtId="0" fontId="74" fillId="0" borderId="0" xfId="88" applyFont="1">
      <alignment vertical="center"/>
      <protection/>
    </xf>
    <xf numFmtId="0" fontId="74" fillId="0" borderId="0" xfId="88" applyFont="1" applyAlignment="1">
      <alignment horizontal="left" vertical="center"/>
      <protection/>
    </xf>
    <xf numFmtId="0" fontId="74" fillId="0" borderId="0" xfId="88" applyFont="1" applyAlignment="1">
      <alignment horizontal="left" vertical="center"/>
      <protection/>
    </xf>
    <xf numFmtId="0" fontId="75" fillId="0" borderId="0" xfId="88" applyFont="1" applyAlignment="1">
      <alignment horizontal="left" vertical="center"/>
      <protection/>
    </xf>
    <xf numFmtId="0" fontId="74" fillId="0" borderId="0" xfId="88" applyFont="1" applyAlignment="1">
      <alignment horizontal="left" vertical="center"/>
      <protection/>
    </xf>
    <xf numFmtId="0" fontId="74" fillId="0" borderId="0" xfId="88" applyFont="1" applyAlignment="1">
      <alignment horizontal="left" vertical="center"/>
      <protection/>
    </xf>
    <xf numFmtId="0" fontId="0" fillId="33" borderId="18" xfId="120" applyFill="1" applyBorder="1">
      <alignment/>
      <protection/>
    </xf>
    <xf numFmtId="0" fontId="0" fillId="33" borderId="19" xfId="120" applyFill="1" applyBorder="1">
      <alignment/>
      <protection/>
    </xf>
    <xf numFmtId="0" fontId="0" fillId="33" borderId="20" xfId="120" applyFill="1" applyBorder="1">
      <alignment/>
      <protection/>
    </xf>
    <xf numFmtId="0" fontId="0" fillId="33" borderId="21" xfId="121" applyFill="1" applyBorder="1">
      <alignment vertical="center"/>
      <protection/>
    </xf>
    <xf numFmtId="0" fontId="0" fillId="33" borderId="0" xfId="121" applyFill="1">
      <alignment vertical="center"/>
      <protection/>
    </xf>
    <xf numFmtId="0" fontId="0" fillId="33" borderId="0" xfId="120" applyFill="1">
      <alignment/>
      <protection/>
    </xf>
    <xf numFmtId="0" fontId="0" fillId="33" borderId="22" xfId="121" applyFill="1" applyBorder="1">
      <alignment vertical="center"/>
      <protection/>
    </xf>
    <xf numFmtId="0" fontId="0" fillId="33" borderId="23" xfId="121" applyFill="1" applyBorder="1">
      <alignment vertical="center"/>
      <protection/>
    </xf>
    <xf numFmtId="0" fontId="3" fillId="33" borderId="24" xfId="121" applyFont="1" applyFill="1" applyBorder="1" applyAlignment="1">
      <alignment horizontal="center" vertical="center"/>
      <protection/>
    </xf>
    <xf numFmtId="0" fontId="0" fillId="33" borderId="25" xfId="121" applyFill="1" applyBorder="1">
      <alignment vertical="center"/>
      <protection/>
    </xf>
    <xf numFmtId="0" fontId="0" fillId="0" borderId="0" xfId="121">
      <alignment vertical="center"/>
      <protection/>
    </xf>
    <xf numFmtId="0" fontId="3" fillId="0" borderId="0" xfId="121" applyFont="1" applyAlignment="1">
      <alignment horizontal="center" vertical="center"/>
      <protection/>
    </xf>
    <xf numFmtId="0" fontId="9" fillId="0" borderId="0" xfId="121" applyFont="1">
      <alignment vertical="center"/>
      <protection/>
    </xf>
    <xf numFmtId="0" fontId="0" fillId="0" borderId="0" xfId="121" applyFont="1">
      <alignment vertical="center"/>
      <protection/>
    </xf>
    <xf numFmtId="0" fontId="6" fillId="0" borderId="0" xfId="121" applyFont="1">
      <alignment vertical="center"/>
      <protection/>
    </xf>
    <xf numFmtId="0" fontId="0" fillId="0" borderId="0" xfId="121" applyFont="1" applyAlignment="1">
      <alignment horizontal="right" vertical="center"/>
      <protection/>
    </xf>
    <xf numFmtId="0" fontId="10" fillId="0" borderId="13" xfId="128" applyFont="1" applyBorder="1" applyAlignment="1">
      <alignment horizontal="center" vertical="center"/>
      <protection/>
    </xf>
    <xf numFmtId="0" fontId="10" fillId="0" borderId="13" xfId="122" applyFont="1" applyBorder="1" applyAlignment="1">
      <alignment horizontal="center" vertical="center"/>
      <protection/>
    </xf>
    <xf numFmtId="0" fontId="10" fillId="0" borderId="10" xfId="122" applyFont="1" applyBorder="1" applyAlignment="1">
      <alignment horizontal="center" vertical="center" shrinkToFit="1"/>
      <protection/>
    </xf>
    <xf numFmtId="0" fontId="0" fillId="0" borderId="13" xfId="61" applyFont="1" applyBorder="1">
      <alignment/>
      <protection/>
    </xf>
    <xf numFmtId="0" fontId="0" fillId="0" borderId="26" xfId="61" applyFont="1" applyBorder="1">
      <alignment/>
      <protection/>
    </xf>
    <xf numFmtId="0" fontId="0" fillId="0" borderId="11" xfId="61" applyFont="1" applyBorder="1">
      <alignment/>
      <protection/>
    </xf>
    <xf numFmtId="0" fontId="10" fillId="0" borderId="13" xfId="123" applyFont="1" applyBorder="1">
      <alignment vertical="center"/>
      <protection/>
    </xf>
    <xf numFmtId="0" fontId="10" fillId="0" borderId="26" xfId="123" applyFont="1" applyBorder="1">
      <alignment vertical="center"/>
      <protection/>
    </xf>
    <xf numFmtId="0" fontId="10" fillId="0" borderId="11" xfId="123" applyFont="1" applyBorder="1">
      <alignment vertical="center"/>
      <protection/>
    </xf>
    <xf numFmtId="0" fontId="0" fillId="0" borderId="11" xfId="124" applyBorder="1" applyAlignment="1">
      <alignment horizontal="center" vertical="center"/>
      <protection/>
    </xf>
    <xf numFmtId="0" fontId="0" fillId="0" borderId="12" xfId="124" applyBorder="1" applyAlignment="1">
      <alignment horizontal="center" vertical="center"/>
      <protection/>
    </xf>
    <xf numFmtId="0" fontId="6" fillId="0" borderId="10" xfId="124" applyFont="1" applyBorder="1" applyAlignment="1">
      <alignment horizontal="center" vertical="center"/>
      <protection/>
    </xf>
    <xf numFmtId="0" fontId="0" fillId="0" borderId="27" xfId="124" applyBorder="1" applyAlignment="1">
      <alignment horizontal="center" vertical="center"/>
      <protection/>
    </xf>
    <xf numFmtId="0" fontId="6" fillId="0" borderId="28" xfId="124" applyFont="1" applyBorder="1" applyAlignment="1">
      <alignment horizontal="center" vertical="center"/>
      <protection/>
    </xf>
    <xf numFmtId="0" fontId="0" fillId="0" borderId="29" xfId="124" applyBorder="1" applyAlignment="1">
      <alignment horizontal="center" vertical="center"/>
      <protection/>
    </xf>
    <xf numFmtId="0" fontId="0" fillId="0" borderId="30" xfId="124" applyBorder="1" applyAlignment="1">
      <alignment horizontal="center" vertical="center"/>
      <protection/>
    </xf>
    <xf numFmtId="0" fontId="6" fillId="0" borderId="31" xfId="124" applyFont="1" applyBorder="1" applyAlignment="1">
      <alignment horizontal="center" vertical="center"/>
      <protection/>
    </xf>
    <xf numFmtId="0" fontId="6" fillId="0" borderId="27" xfId="124" applyFont="1" applyBorder="1" applyAlignment="1">
      <alignment horizontal="center" vertical="center"/>
      <protection/>
    </xf>
    <xf numFmtId="0" fontId="0" fillId="0" borderId="13" xfId="124" applyBorder="1" applyAlignment="1">
      <alignment horizontal="center" vertical="center"/>
      <protection/>
    </xf>
    <xf numFmtId="0" fontId="6" fillId="0" borderId="32" xfId="124" applyFont="1" applyBorder="1" applyAlignment="1">
      <alignment horizontal="center" vertical="center"/>
      <protection/>
    </xf>
    <xf numFmtId="0" fontId="6" fillId="0" borderId="33" xfId="124" applyFont="1" applyBorder="1" applyAlignment="1">
      <alignment horizontal="center" vertical="center"/>
      <protection/>
    </xf>
    <xf numFmtId="0" fontId="6" fillId="0" borderId="34" xfId="124" applyFont="1" applyBorder="1" applyAlignment="1">
      <alignment horizontal="center" vertical="center"/>
      <protection/>
    </xf>
    <xf numFmtId="0" fontId="6" fillId="0" borderId="35" xfId="124" applyFont="1" applyBorder="1" applyAlignment="1">
      <alignment horizontal="center" vertical="center"/>
      <protection/>
    </xf>
    <xf numFmtId="0" fontId="0" fillId="0" borderId="36" xfId="124" applyBorder="1" applyAlignment="1">
      <alignment horizontal="center" vertical="center"/>
      <protection/>
    </xf>
    <xf numFmtId="0" fontId="6" fillId="0" borderId="37" xfId="124" applyFont="1" applyBorder="1" applyAlignment="1">
      <alignment horizontal="center" vertical="center"/>
      <protection/>
    </xf>
    <xf numFmtId="0" fontId="0" fillId="0" borderId="38" xfId="124" applyBorder="1" applyAlignment="1">
      <alignment horizontal="center" vertical="center"/>
      <protection/>
    </xf>
    <xf numFmtId="0" fontId="6" fillId="0" borderId="38" xfId="124" applyFont="1" applyBorder="1" applyAlignment="1">
      <alignment horizontal="center" vertical="center"/>
      <protection/>
    </xf>
    <xf numFmtId="0" fontId="10" fillId="0" borderId="0" xfId="126" applyFont="1" applyBorder="1" applyAlignment="1">
      <alignment horizontal="center" vertical="center"/>
      <protection/>
    </xf>
    <xf numFmtId="0" fontId="10" fillId="0" borderId="0" xfId="126" applyFont="1" applyBorder="1" applyAlignment="1">
      <alignment vertical="center"/>
      <protection/>
    </xf>
    <xf numFmtId="0" fontId="0" fillId="0" borderId="0" xfId="0" applyBorder="1" applyAlignment="1">
      <alignment vertical="center"/>
    </xf>
    <xf numFmtId="0" fontId="4" fillId="33" borderId="0" xfId="127" applyFont="1" applyFill="1" applyBorder="1">
      <alignment vertical="center"/>
      <protection/>
    </xf>
    <xf numFmtId="0" fontId="10" fillId="0" borderId="0" xfId="127" applyFont="1" applyAlignment="1">
      <alignment vertical="center"/>
      <protection/>
    </xf>
    <xf numFmtId="0" fontId="13" fillId="0" borderId="0" xfId="126" applyFont="1" applyAlignment="1">
      <alignment vertical="center"/>
      <protection/>
    </xf>
    <xf numFmtId="0" fontId="10" fillId="0" borderId="0" xfId="126" applyFont="1" applyAlignment="1">
      <alignment vertical="center"/>
      <protection/>
    </xf>
    <xf numFmtId="0" fontId="23" fillId="0" borderId="0" xfId="126" applyFont="1" applyAlignment="1">
      <alignment vertical="center"/>
      <protection/>
    </xf>
    <xf numFmtId="0" fontId="11" fillId="0" borderId="0" xfId="126" applyFont="1" applyAlignment="1">
      <alignment vertical="center"/>
      <protection/>
    </xf>
    <xf numFmtId="0" fontId="10" fillId="0" borderId="0" xfId="0" applyFont="1" applyBorder="1" applyAlignment="1">
      <alignment vertical="center" shrinkToFit="1"/>
    </xf>
    <xf numFmtId="0" fontId="0" fillId="0" borderId="39" xfId="124" applyBorder="1" applyAlignment="1">
      <alignment horizontal="center" vertical="center"/>
      <protection/>
    </xf>
    <xf numFmtId="0" fontId="0" fillId="0" borderId="0" xfId="109">
      <alignment/>
      <protection/>
    </xf>
    <xf numFmtId="0" fontId="0" fillId="0" borderId="0" xfId="109" applyProtection="1">
      <alignment/>
      <protection hidden="1"/>
    </xf>
    <xf numFmtId="0" fontId="0" fillId="0" borderId="0" xfId="61">
      <alignment/>
      <protection/>
    </xf>
    <xf numFmtId="0" fontId="0" fillId="0" borderId="40" xfId="109" applyBorder="1" applyAlignment="1" applyProtection="1">
      <alignment horizontal="center" vertical="center"/>
      <protection locked="0"/>
    </xf>
    <xf numFmtId="0" fontId="0" fillId="0" borderId="41" xfId="109" applyBorder="1">
      <alignment/>
      <protection/>
    </xf>
    <xf numFmtId="0" fontId="0" fillId="0" borderId="42" xfId="109" applyBorder="1" applyAlignment="1">
      <alignment shrinkToFit="1"/>
      <protection/>
    </xf>
    <xf numFmtId="0" fontId="0" fillId="0" borderId="42" xfId="109" applyBorder="1">
      <alignment/>
      <protection/>
    </xf>
    <xf numFmtId="0" fontId="0" fillId="0" borderId="43" xfId="109" applyBorder="1">
      <alignment/>
      <protection/>
    </xf>
    <xf numFmtId="0" fontId="0" fillId="0" borderId="44" xfId="109" applyBorder="1" applyAlignment="1">
      <alignment horizontal="center" vertical="center"/>
      <protection/>
    </xf>
    <xf numFmtId="0" fontId="0" fillId="0" borderId="45" xfId="109" applyBorder="1" applyAlignment="1">
      <alignment vertical="center"/>
      <protection/>
    </xf>
    <xf numFmtId="0" fontId="0" fillId="0" borderId="10" xfId="109" applyBorder="1" applyAlignment="1">
      <alignment vertical="center"/>
      <protection/>
    </xf>
    <xf numFmtId="0" fontId="0" fillId="0" borderId="46" xfId="109" applyBorder="1" applyAlignment="1">
      <alignment vertical="center"/>
      <protection/>
    </xf>
    <xf numFmtId="0" fontId="0" fillId="0" borderId="0" xfId="109" applyAlignment="1">
      <alignment horizontal="center" vertical="center"/>
      <protection/>
    </xf>
    <xf numFmtId="0" fontId="0" fillId="0" borderId="47" xfId="109" applyBorder="1" applyAlignment="1">
      <alignment horizontal="center" vertical="center"/>
      <protection/>
    </xf>
    <xf numFmtId="0" fontId="0" fillId="0" borderId="48" xfId="109" applyBorder="1" applyAlignment="1">
      <alignment vertical="center"/>
      <protection/>
    </xf>
    <xf numFmtId="0" fontId="0" fillId="0" borderId="49" xfId="109" applyBorder="1" applyAlignment="1">
      <alignment vertical="center"/>
      <protection/>
    </xf>
    <xf numFmtId="0" fontId="0" fillId="0" borderId="50" xfId="109" applyBorder="1" applyAlignment="1">
      <alignment vertical="center"/>
      <protection/>
    </xf>
    <xf numFmtId="0" fontId="0" fillId="0" borderId="0" xfId="109" applyAlignment="1">
      <alignment horizontal="center" vertical="center" shrinkToFit="1"/>
      <protection/>
    </xf>
    <xf numFmtId="0" fontId="0" fillId="0" borderId="51" xfId="70" applyBorder="1" applyAlignment="1" applyProtection="1">
      <alignment horizontal="center" vertical="center"/>
      <protection locked="0"/>
    </xf>
    <xf numFmtId="0" fontId="0" fillId="0" borderId="51" xfId="109" applyBorder="1" applyAlignment="1" applyProtection="1">
      <alignment horizontal="center" vertical="center"/>
      <protection locked="0"/>
    </xf>
    <xf numFmtId="0" fontId="0" fillId="0" borderId="52" xfId="109" applyBorder="1" applyProtection="1">
      <alignment/>
      <protection locked="0"/>
    </xf>
    <xf numFmtId="0" fontId="0" fillId="0" borderId="53" xfId="109" applyBorder="1" applyProtection="1">
      <alignment/>
      <protection locked="0"/>
    </xf>
    <xf numFmtId="0" fontId="0" fillId="0" borderId="0" xfId="109" applyProtection="1">
      <alignment/>
      <protection locked="0"/>
    </xf>
    <xf numFmtId="0" fontId="0" fillId="0" borderId="54" xfId="109" applyBorder="1" applyAlignment="1" applyProtection="1">
      <alignment horizontal="center" vertical="center"/>
      <protection locked="0"/>
    </xf>
    <xf numFmtId="0" fontId="0" fillId="0" borderId="55" xfId="109" applyBorder="1" applyProtection="1">
      <alignment/>
      <protection locked="0"/>
    </xf>
    <xf numFmtId="0" fontId="0" fillId="0" borderId="56" xfId="109" applyBorder="1" applyProtection="1">
      <alignment/>
      <protection locked="0"/>
    </xf>
    <xf numFmtId="0" fontId="0" fillId="0" borderId="55" xfId="109" applyBorder="1">
      <alignment/>
      <protection/>
    </xf>
    <xf numFmtId="0" fontId="0" fillId="0" borderId="54" xfId="70" applyBorder="1" applyAlignment="1" applyProtection="1">
      <alignment horizontal="center" vertical="center"/>
      <protection locked="0"/>
    </xf>
    <xf numFmtId="0" fontId="0" fillId="0" borderId="57" xfId="109" applyBorder="1" applyProtection="1">
      <alignment/>
      <protection locked="0"/>
    </xf>
    <xf numFmtId="0" fontId="10" fillId="0" borderId="0" xfId="109" applyFont="1" applyBorder="1" applyAlignment="1">
      <alignment horizontal="center" vertical="center"/>
      <protection/>
    </xf>
    <xf numFmtId="0" fontId="0" fillId="0" borderId="0" xfId="109" applyBorder="1" applyAlignment="1">
      <alignment horizontal="center" vertical="center" shrinkToFit="1"/>
      <protection/>
    </xf>
    <xf numFmtId="0" fontId="0" fillId="0" borderId="0" xfId="70" applyBorder="1" applyAlignment="1" applyProtection="1">
      <alignment horizontal="center" vertical="center"/>
      <protection locked="0"/>
    </xf>
    <xf numFmtId="0" fontId="0" fillId="0" borderId="0" xfId="109" applyBorder="1" applyAlignment="1" applyProtection="1">
      <alignment horizontal="center" vertical="center"/>
      <protection locked="0"/>
    </xf>
    <xf numFmtId="0" fontId="0" fillId="0" borderId="0" xfId="109" applyBorder="1" applyProtection="1">
      <alignment/>
      <protection locked="0"/>
    </xf>
    <xf numFmtId="0" fontId="26" fillId="0" borderId="0" xfId="109" applyFont="1" applyAlignment="1">
      <alignment vertical="center"/>
      <protection/>
    </xf>
    <xf numFmtId="0" fontId="0" fillId="0" borderId="0" xfId="109" applyAlignment="1">
      <alignment vertical="center"/>
      <protection/>
    </xf>
    <xf numFmtId="0" fontId="0" fillId="0" borderId="0" xfId="61" applyAlignment="1">
      <alignment vertical="center"/>
      <protection/>
    </xf>
    <xf numFmtId="0" fontId="52" fillId="0" borderId="0" xfId="88" applyAlignment="1">
      <alignment vertical="center"/>
      <protection/>
    </xf>
    <xf numFmtId="0" fontId="52" fillId="0" borderId="0" xfId="88" applyAlignment="1">
      <alignment horizontal="left" vertical="center"/>
      <protection/>
    </xf>
    <xf numFmtId="0" fontId="8" fillId="0" borderId="0" xfId="121" applyFont="1" applyAlignment="1">
      <alignment vertical="center"/>
      <protection/>
    </xf>
    <xf numFmtId="0" fontId="0" fillId="0" borderId="0" xfId="89">
      <alignment vertical="center"/>
      <protection/>
    </xf>
    <xf numFmtId="0" fontId="0" fillId="0" borderId="58" xfId="89" applyBorder="1">
      <alignment vertical="center"/>
      <protection/>
    </xf>
    <xf numFmtId="0" fontId="0" fillId="0" borderId="59" xfId="89" applyBorder="1">
      <alignment vertical="center"/>
      <protection/>
    </xf>
    <xf numFmtId="49" fontId="12" fillId="0" borderId="37" xfId="89" applyNumberFormat="1" applyFont="1" applyBorder="1" applyAlignment="1">
      <alignment horizontal="center" vertical="center"/>
      <protection/>
    </xf>
    <xf numFmtId="0" fontId="52" fillId="0" borderId="60" xfId="124" applyFont="1" applyBorder="1" applyAlignment="1">
      <alignment horizontal="center" vertical="center"/>
      <protection/>
    </xf>
    <xf numFmtId="0" fontId="52" fillId="0" borderId="12" xfId="124" applyFont="1" applyBorder="1" applyAlignment="1">
      <alignment horizontal="center" vertical="center"/>
      <protection/>
    </xf>
    <xf numFmtId="0" fontId="52" fillId="0" borderId="61" xfId="124" applyFont="1" applyBorder="1" applyAlignment="1">
      <alignment horizontal="center" vertical="center"/>
      <protection/>
    </xf>
    <xf numFmtId="0" fontId="52" fillId="0" borderId="62" xfId="124" applyFont="1" applyBorder="1" applyAlignment="1">
      <alignment horizontal="center" vertical="center"/>
      <protection/>
    </xf>
    <xf numFmtId="0" fontId="15" fillId="0" borderId="37" xfId="89" applyFont="1" applyBorder="1" applyAlignment="1">
      <alignment horizontal="left" vertical="center" wrapText="1"/>
      <protection/>
    </xf>
    <xf numFmtId="49" fontId="12" fillId="0" borderId="10" xfId="89" applyNumberFormat="1" applyFont="1" applyBorder="1" applyAlignment="1">
      <alignment horizontal="center" vertical="center"/>
      <protection/>
    </xf>
    <xf numFmtId="0" fontId="52" fillId="0" borderId="13" xfId="124" applyFont="1" applyBorder="1" applyAlignment="1">
      <alignment horizontal="center" vertical="center"/>
      <protection/>
    </xf>
    <xf numFmtId="0" fontId="52" fillId="0" borderId="38" xfId="124" applyFont="1" applyBorder="1" applyAlignment="1">
      <alignment horizontal="center" vertical="center"/>
      <protection/>
    </xf>
    <xf numFmtId="0" fontId="52" fillId="0" borderId="27" xfId="124" applyFont="1" applyBorder="1" applyAlignment="1">
      <alignment horizontal="center" vertical="center"/>
      <protection/>
    </xf>
    <xf numFmtId="0" fontId="52" fillId="0" borderId="39" xfId="124" applyFont="1" applyBorder="1" applyAlignment="1">
      <alignment horizontal="center" vertical="center"/>
      <protection/>
    </xf>
    <xf numFmtId="0" fontId="52" fillId="0" borderId="11" xfId="124" applyFont="1" applyBorder="1" applyAlignment="1">
      <alignment horizontal="center" vertical="center"/>
      <protection/>
    </xf>
    <xf numFmtId="0" fontId="15" fillId="0" borderId="10" xfId="89" applyFont="1" applyBorder="1" applyAlignment="1">
      <alignment horizontal="center" vertical="center" wrapText="1"/>
      <protection/>
    </xf>
    <xf numFmtId="0" fontId="52" fillId="0" borderId="29" xfId="124" applyFont="1" applyBorder="1" applyAlignment="1">
      <alignment horizontal="center" vertical="center"/>
      <protection/>
    </xf>
    <xf numFmtId="0" fontId="16" fillId="0" borderId="10" xfId="89" applyFont="1" applyBorder="1" applyAlignment="1">
      <alignment horizontal="center" vertical="center" wrapText="1"/>
      <protection/>
    </xf>
    <xf numFmtId="0" fontId="15" fillId="0" borderId="10" xfId="89" applyFont="1" applyBorder="1" applyAlignment="1">
      <alignment horizontal="left" vertical="center"/>
      <protection/>
    </xf>
    <xf numFmtId="0" fontId="15" fillId="0" borderId="10" xfId="89" applyFont="1" applyBorder="1" applyAlignment="1">
      <alignment horizontal="left" vertical="center" wrapText="1"/>
      <protection/>
    </xf>
    <xf numFmtId="49" fontId="12" fillId="0" borderId="13" xfId="89" applyNumberFormat="1" applyFont="1" applyBorder="1" applyAlignment="1">
      <alignment horizontal="center" vertical="center"/>
      <protection/>
    </xf>
    <xf numFmtId="49" fontId="12" fillId="0" borderId="28" xfId="89" applyNumberFormat="1" applyFont="1" applyBorder="1">
      <alignment vertical="center"/>
      <protection/>
    </xf>
    <xf numFmtId="0" fontId="15" fillId="0" borderId="28" xfId="89" applyFont="1" applyBorder="1" applyAlignment="1">
      <alignment horizontal="left" vertical="center" wrapText="1"/>
      <protection/>
    </xf>
    <xf numFmtId="0" fontId="52" fillId="0" borderId="31" xfId="124" applyFont="1" applyBorder="1" applyAlignment="1">
      <alignment horizontal="center" vertical="center"/>
      <protection/>
    </xf>
    <xf numFmtId="0" fontId="0" fillId="0" borderId="29" xfId="89" applyBorder="1" applyAlignment="1">
      <alignment horizontal="center" vertical="center"/>
      <protection/>
    </xf>
    <xf numFmtId="0" fontId="6" fillId="0" borderId="28" xfId="89" applyFont="1" applyBorder="1" applyAlignment="1">
      <alignment horizontal="center" vertical="center"/>
      <protection/>
    </xf>
    <xf numFmtId="0" fontId="15" fillId="0" borderId="28" xfId="89" applyFont="1" applyBorder="1" applyAlignment="1">
      <alignment horizontal="left" vertical="center" shrinkToFit="1"/>
      <protection/>
    </xf>
    <xf numFmtId="56" fontId="15" fillId="0" borderId="28" xfId="89" applyNumberFormat="1" applyFont="1" applyBorder="1" applyAlignment="1">
      <alignment vertical="center" shrinkToFit="1"/>
      <protection/>
    </xf>
    <xf numFmtId="49" fontId="12" fillId="0" borderId="10" xfId="89" applyNumberFormat="1" applyFont="1" applyBorder="1">
      <alignment vertical="center"/>
      <protection/>
    </xf>
    <xf numFmtId="0" fontId="52" fillId="0" borderId="30" xfId="124" applyFont="1" applyBorder="1" applyAlignment="1">
      <alignment horizontal="center" vertical="center"/>
      <protection/>
    </xf>
    <xf numFmtId="56" fontId="14" fillId="0" borderId="28" xfId="89" applyNumberFormat="1" applyFont="1" applyBorder="1" applyAlignment="1">
      <alignment horizontal="left" vertical="center" wrapText="1" shrinkToFit="1"/>
      <protection/>
    </xf>
    <xf numFmtId="49" fontId="12" fillId="0" borderId="0" xfId="89" applyNumberFormat="1" applyFont="1" applyAlignment="1">
      <alignment horizontal="center" vertical="center"/>
      <protection/>
    </xf>
    <xf numFmtId="56" fontId="14" fillId="0" borderId="28" xfId="89" applyNumberFormat="1" applyFont="1" applyBorder="1" applyAlignment="1">
      <alignment horizontal="left" vertical="center" shrinkToFit="1"/>
      <protection/>
    </xf>
    <xf numFmtId="0" fontId="14" fillId="0" borderId="10" xfId="89" applyFont="1" applyBorder="1" applyAlignment="1">
      <alignment horizontal="left" vertical="center" wrapText="1"/>
      <protection/>
    </xf>
    <xf numFmtId="0" fontId="14" fillId="0" borderId="10" xfId="89" applyFont="1" applyBorder="1" applyAlignment="1">
      <alignment horizontal="left" vertical="center"/>
      <protection/>
    </xf>
    <xf numFmtId="0" fontId="14" fillId="0" borderId="10" xfId="89" applyFont="1" applyBorder="1" applyAlignment="1">
      <alignment horizontal="center" vertical="center" wrapText="1"/>
      <protection/>
    </xf>
    <xf numFmtId="49" fontId="12" fillId="0" borderId="28" xfId="89" applyNumberFormat="1" applyFont="1" applyBorder="1" applyAlignment="1">
      <alignment horizontal="center" vertical="center"/>
      <protection/>
    </xf>
    <xf numFmtId="0" fontId="14" fillId="0" borderId="63" xfId="89" applyFont="1" applyBorder="1" applyAlignment="1">
      <alignment horizontal="left" vertical="center"/>
      <protection/>
    </xf>
    <xf numFmtId="56" fontId="15" fillId="0" borderId="10" xfId="89" applyNumberFormat="1" applyFont="1" applyBorder="1" applyAlignment="1">
      <alignment horizontal="left" vertical="center" wrapText="1" shrinkToFit="1"/>
      <protection/>
    </xf>
    <xf numFmtId="0" fontId="16" fillId="0" borderId="10" xfId="89" applyFont="1" applyBorder="1" applyAlignment="1">
      <alignment horizontal="left" vertical="center"/>
      <protection/>
    </xf>
    <xf numFmtId="0" fontId="0" fillId="0" borderId="64" xfId="89" applyBorder="1">
      <alignment vertical="center"/>
      <protection/>
    </xf>
    <xf numFmtId="0" fontId="15" fillId="0" borderId="31" xfId="89" applyFont="1" applyBorder="1">
      <alignment vertical="center"/>
      <protection/>
    </xf>
    <xf numFmtId="0" fontId="15" fillId="0" borderId="65" xfId="89" applyFont="1" applyBorder="1" applyAlignment="1">
      <alignment horizontal="left" vertical="center"/>
      <protection/>
    </xf>
    <xf numFmtId="0" fontId="10" fillId="0" borderId="0" xfId="89" applyFont="1" applyAlignment="1">
      <alignment horizontal="center" vertical="center"/>
      <protection/>
    </xf>
    <xf numFmtId="0" fontId="10" fillId="0" borderId="10" xfId="89" applyFont="1" applyBorder="1">
      <alignment vertical="center"/>
      <protection/>
    </xf>
    <xf numFmtId="0" fontId="10" fillId="0" borderId="10" xfId="89" applyFont="1" applyBorder="1" applyAlignment="1">
      <alignment horizontal="center" vertical="center"/>
      <protection/>
    </xf>
    <xf numFmtId="0" fontId="10" fillId="0" borderId="10" xfId="89" applyFont="1" applyBorder="1" applyAlignment="1">
      <alignment horizontal="center" vertical="center" wrapText="1"/>
      <protection/>
    </xf>
    <xf numFmtId="0" fontId="74" fillId="0" borderId="0" xfId="88" applyFont="1" applyAlignment="1">
      <alignment horizontal="left" vertical="center"/>
      <protection/>
    </xf>
    <xf numFmtId="0" fontId="0" fillId="0" borderId="66" xfId="109" applyFont="1" applyBorder="1" applyAlignment="1">
      <alignment horizontal="center" vertical="center"/>
      <protection/>
    </xf>
    <xf numFmtId="0" fontId="0" fillId="0" borderId="0" xfId="129" applyFill="1">
      <alignment/>
      <protection/>
    </xf>
    <xf numFmtId="56" fontId="15" fillId="0" borderId="10" xfId="89" applyNumberFormat="1" applyFont="1" applyBorder="1" applyAlignment="1">
      <alignment horizontal="left" vertical="center" wrapText="1"/>
      <protection/>
    </xf>
    <xf numFmtId="0" fontId="0" fillId="0" borderId="12" xfId="124" applyFont="1" applyBorder="1" applyAlignment="1">
      <alignment horizontal="center" vertical="center"/>
      <protection/>
    </xf>
    <xf numFmtId="0" fontId="0" fillId="0" borderId="67" xfId="124" applyFont="1" applyBorder="1" applyAlignment="1">
      <alignment horizontal="center" vertical="center"/>
      <protection/>
    </xf>
    <xf numFmtId="0" fontId="0" fillId="0" borderId="13" xfId="124" applyFont="1" applyBorder="1" applyAlignment="1">
      <alignment horizontal="center" vertical="center"/>
      <protection/>
    </xf>
    <xf numFmtId="0" fontId="0" fillId="0" borderId="38" xfId="124" applyFont="1" applyBorder="1" applyAlignment="1">
      <alignment horizontal="center" vertical="center"/>
      <protection/>
    </xf>
    <xf numFmtId="0" fontId="0" fillId="0" borderId="39" xfId="124" applyFont="1" applyBorder="1" applyAlignment="1">
      <alignment horizontal="center" vertical="center"/>
      <protection/>
    </xf>
    <xf numFmtId="0" fontId="76" fillId="0" borderId="12" xfId="124" applyFont="1" applyBorder="1" applyAlignment="1">
      <alignment horizontal="center" vertical="center"/>
      <protection/>
    </xf>
    <xf numFmtId="0" fontId="0" fillId="0" borderId="0" xfId="109" applyFont="1">
      <alignment/>
      <protection/>
    </xf>
    <xf numFmtId="0" fontId="0" fillId="0" borderId="0" xfId="109" applyFont="1" applyProtection="1">
      <alignment/>
      <protection hidden="1"/>
    </xf>
    <xf numFmtId="0" fontId="0" fillId="0" borderId="40" xfId="109" applyFont="1" applyBorder="1" applyAlignment="1" applyProtection="1">
      <alignment horizontal="center" vertical="center"/>
      <protection locked="0"/>
    </xf>
    <xf numFmtId="0" fontId="0" fillId="0" borderId="41" xfId="109" applyFont="1" applyBorder="1">
      <alignment/>
      <protection/>
    </xf>
    <xf numFmtId="0" fontId="0" fillId="0" borderId="42" xfId="109" applyFont="1" applyBorder="1" applyAlignment="1">
      <alignment shrinkToFit="1"/>
      <protection/>
    </xf>
    <xf numFmtId="0" fontId="0" fillId="0" borderId="42" xfId="109" applyFont="1" applyBorder="1">
      <alignment/>
      <protection/>
    </xf>
    <xf numFmtId="0" fontId="0" fillId="0" borderId="43" xfId="109" applyFont="1" applyBorder="1">
      <alignment/>
      <protection/>
    </xf>
    <xf numFmtId="0" fontId="0" fillId="0" borderId="68" xfId="109" applyFont="1" applyBorder="1" applyAlignment="1" applyProtection="1">
      <alignment horizontal="center" vertical="center" shrinkToFit="1"/>
      <protection locked="0"/>
    </xf>
    <xf numFmtId="0" fontId="0" fillId="0" borderId="44" xfId="109" applyFont="1" applyBorder="1" applyAlignment="1">
      <alignment horizontal="center" vertical="center"/>
      <protection/>
    </xf>
    <xf numFmtId="0" fontId="0" fillId="0" borderId="45" xfId="109" applyFont="1" applyBorder="1" applyAlignment="1">
      <alignment vertical="center"/>
      <protection/>
    </xf>
    <xf numFmtId="0" fontId="0" fillId="0" borderId="10" xfId="109" applyFont="1" applyBorder="1" applyAlignment="1">
      <alignment vertical="center"/>
      <protection/>
    </xf>
    <xf numFmtId="0" fontId="0" fillId="0" borderId="46" xfId="109" applyFont="1" applyBorder="1" applyAlignment="1">
      <alignment vertical="center"/>
      <protection/>
    </xf>
    <xf numFmtId="0" fontId="0" fillId="0" borderId="15" xfId="109" applyFont="1" applyBorder="1" applyAlignment="1" applyProtection="1">
      <alignment horizontal="center" vertical="center" shrinkToFit="1"/>
      <protection locked="0"/>
    </xf>
    <xf numFmtId="0" fontId="0" fillId="0" borderId="0" xfId="109" applyFont="1" applyAlignment="1">
      <alignment horizontal="center" vertical="center"/>
      <protection/>
    </xf>
    <xf numFmtId="0" fontId="0" fillId="0" borderId="47" xfId="109" applyFont="1" applyBorder="1" applyAlignment="1">
      <alignment horizontal="center" vertical="center"/>
      <protection/>
    </xf>
    <xf numFmtId="0" fontId="0" fillId="0" borderId="16" xfId="109" applyFont="1" applyBorder="1" applyAlignment="1" applyProtection="1">
      <alignment horizontal="center" vertical="center" shrinkToFit="1"/>
      <protection locked="0"/>
    </xf>
    <xf numFmtId="0" fontId="0" fillId="0" borderId="69" xfId="109" applyFont="1" applyBorder="1" applyAlignment="1">
      <alignment horizontal="center" vertical="center"/>
      <protection/>
    </xf>
    <xf numFmtId="0" fontId="0" fillId="0" borderId="48" xfId="109" applyFont="1" applyBorder="1" applyAlignment="1">
      <alignment vertical="center"/>
      <protection/>
    </xf>
    <xf numFmtId="0" fontId="0" fillId="0" borderId="49" xfId="109" applyFont="1" applyBorder="1" applyAlignment="1">
      <alignment vertical="center"/>
      <protection/>
    </xf>
    <xf numFmtId="0" fontId="0" fillId="0" borderId="50" xfId="109" applyFont="1" applyBorder="1" applyAlignment="1">
      <alignment vertical="center"/>
      <protection/>
    </xf>
    <xf numFmtId="0" fontId="0" fillId="0" borderId="51" xfId="70" applyFont="1" applyBorder="1" applyAlignment="1" applyProtection="1">
      <alignment horizontal="center" vertical="center"/>
      <protection locked="0"/>
    </xf>
    <xf numFmtId="0" fontId="0" fillId="0" borderId="51" xfId="109" applyFont="1" applyBorder="1" applyAlignment="1" applyProtection="1">
      <alignment horizontal="center" vertical="center"/>
      <protection locked="0"/>
    </xf>
    <xf numFmtId="0" fontId="0" fillId="0" borderId="0" xfId="109" applyFont="1" applyProtection="1">
      <alignment/>
      <protection locked="0"/>
    </xf>
    <xf numFmtId="0" fontId="10" fillId="0" borderId="10" xfId="123" applyFont="1" applyBorder="1">
      <alignment vertical="center"/>
      <protection/>
    </xf>
    <xf numFmtId="0" fontId="0" fillId="0" borderId="10" xfId="109" applyFont="1" applyBorder="1" applyProtection="1">
      <alignment/>
      <protection locked="0"/>
    </xf>
    <xf numFmtId="0" fontId="0" fillId="0" borderId="10" xfId="109" applyFont="1" applyBorder="1">
      <alignment/>
      <protection/>
    </xf>
    <xf numFmtId="0" fontId="0" fillId="0" borderId="10" xfId="61" applyFont="1" applyBorder="1">
      <alignment/>
      <protection/>
    </xf>
    <xf numFmtId="0" fontId="0" fillId="0" borderId="54" xfId="70" applyFont="1" applyBorder="1" applyAlignment="1" applyProtection="1">
      <alignment horizontal="center" vertical="center"/>
      <protection locked="0"/>
    </xf>
    <xf numFmtId="0" fontId="0" fillId="0" borderId="54" xfId="109" applyFont="1" applyBorder="1" applyAlignment="1" applyProtection="1">
      <alignment horizontal="center" vertical="center"/>
      <protection locked="0"/>
    </xf>
    <xf numFmtId="0" fontId="0" fillId="0" borderId="13" xfId="109" applyFont="1" applyBorder="1">
      <alignment/>
      <protection/>
    </xf>
    <xf numFmtId="0" fontId="0" fillId="0" borderId="11" xfId="109" applyFont="1" applyBorder="1">
      <alignment/>
      <protection/>
    </xf>
    <xf numFmtId="0" fontId="0" fillId="0" borderId="0" xfId="109" applyFont="1" applyAlignment="1">
      <alignment vertical="center"/>
      <protection/>
    </xf>
    <xf numFmtId="0" fontId="10" fillId="0" borderId="0" xfId="109" applyFont="1" applyAlignment="1">
      <alignment vertical="center"/>
      <protection/>
    </xf>
    <xf numFmtId="0" fontId="3" fillId="33" borderId="21" xfId="121" applyFont="1" applyFill="1" applyBorder="1" applyAlignment="1">
      <alignment horizontal="center" vertical="center"/>
      <protection/>
    </xf>
    <xf numFmtId="0" fontId="3" fillId="33" borderId="0" xfId="121" applyFont="1" applyFill="1" applyAlignment="1">
      <alignment horizontal="center" vertical="center"/>
      <protection/>
    </xf>
    <xf numFmtId="0" fontId="3" fillId="33" borderId="22" xfId="121" applyFont="1" applyFill="1" applyBorder="1" applyAlignment="1">
      <alignment horizontal="center" vertical="center"/>
      <protection/>
    </xf>
    <xf numFmtId="0" fontId="4" fillId="33" borderId="0" xfId="121" applyFont="1" applyFill="1">
      <alignment vertical="center"/>
      <protection/>
    </xf>
    <xf numFmtId="0" fontId="5" fillId="33" borderId="0" xfId="121" applyFont="1" applyFill="1">
      <alignment vertical="center"/>
      <protection/>
    </xf>
    <xf numFmtId="0" fontId="72" fillId="0" borderId="0" xfId="121" applyFont="1" applyAlignment="1">
      <alignment horizontal="center" vertical="center"/>
      <protection/>
    </xf>
    <xf numFmtId="0" fontId="77" fillId="0" borderId="0" xfId="121" applyFont="1" applyAlignment="1">
      <alignment horizontal="center" vertical="center"/>
      <protection/>
    </xf>
    <xf numFmtId="0" fontId="6" fillId="0" borderId="0" xfId="121" applyFont="1" applyAlignment="1">
      <alignment horizontal="center" vertical="center"/>
      <protection/>
    </xf>
    <xf numFmtId="0" fontId="6" fillId="0" borderId="0" xfId="121" applyFont="1">
      <alignment vertical="center"/>
      <protection/>
    </xf>
    <xf numFmtId="0" fontId="6" fillId="0" borderId="0" xfId="121" applyFont="1" applyAlignment="1">
      <alignment horizontal="left" vertical="center"/>
      <protection/>
    </xf>
    <xf numFmtId="0" fontId="8" fillId="0" borderId="0" xfId="121" applyFont="1">
      <alignment vertical="center"/>
      <protection/>
    </xf>
    <xf numFmtId="0" fontId="78" fillId="0" borderId="0" xfId="121" applyFont="1" applyAlignment="1">
      <alignment horizontal="center" vertical="center"/>
      <protection/>
    </xf>
    <xf numFmtId="0" fontId="10" fillId="0" borderId="0" xfId="0" applyFont="1" applyAlignment="1">
      <alignment horizontal="left" vertical="center"/>
    </xf>
    <xf numFmtId="0" fontId="11" fillId="0" borderId="0" xfId="0" applyFont="1" applyAlignment="1">
      <alignment horizontal="center" vertical="center"/>
    </xf>
    <xf numFmtId="0" fontId="73" fillId="0" borderId="0" xfId="88" applyFont="1" applyAlignment="1">
      <alignment horizontal="center" vertical="center"/>
      <protection/>
    </xf>
    <xf numFmtId="0" fontId="19" fillId="0" borderId="31" xfId="129" applyFont="1" applyBorder="1" applyAlignment="1">
      <alignment horizontal="left" vertical="center"/>
      <protection/>
    </xf>
    <xf numFmtId="0" fontId="19" fillId="0" borderId="70" xfId="129" applyFont="1" applyBorder="1" applyAlignment="1">
      <alignment horizontal="left" vertical="center"/>
      <protection/>
    </xf>
    <xf numFmtId="0" fontId="19" fillId="0" borderId="30" xfId="129" applyFont="1" applyBorder="1" applyAlignment="1">
      <alignment horizontal="left" vertical="center"/>
      <protection/>
    </xf>
    <xf numFmtId="0" fontId="19" fillId="0" borderId="65" xfId="129" applyFont="1" applyBorder="1" applyAlignment="1">
      <alignment horizontal="left" vertical="center"/>
      <protection/>
    </xf>
    <xf numFmtId="0" fontId="19" fillId="0" borderId="0" xfId="129" applyFont="1" applyAlignment="1">
      <alignment horizontal="left" vertical="center"/>
      <protection/>
    </xf>
    <xf numFmtId="0" fontId="19" fillId="0" borderId="64" xfId="129" applyFont="1" applyBorder="1" applyAlignment="1">
      <alignment horizontal="left" vertical="center"/>
      <protection/>
    </xf>
    <xf numFmtId="0" fontId="19" fillId="0" borderId="60" xfId="129" applyFont="1" applyBorder="1" applyAlignment="1">
      <alignment horizontal="left" vertical="center"/>
      <protection/>
    </xf>
    <xf numFmtId="0" fontId="19" fillId="0" borderId="71" xfId="129" applyFont="1" applyBorder="1" applyAlignment="1">
      <alignment horizontal="left" vertical="center"/>
      <protection/>
    </xf>
    <xf numFmtId="0" fontId="19" fillId="0" borderId="72" xfId="129" applyFont="1" applyBorder="1" applyAlignment="1">
      <alignment horizontal="left" vertical="center"/>
      <protection/>
    </xf>
    <xf numFmtId="0" fontId="18" fillId="0" borderId="31" xfId="129" applyFont="1" applyBorder="1" applyAlignment="1">
      <alignment horizontal="left" vertical="center"/>
      <protection/>
    </xf>
    <xf numFmtId="0" fontId="18" fillId="0" borderId="70" xfId="129" applyFont="1" applyBorder="1" applyAlignment="1">
      <alignment horizontal="left" vertical="center"/>
      <protection/>
    </xf>
    <xf numFmtId="0" fontId="18" fillId="0" borderId="30" xfId="129" applyFont="1" applyBorder="1" applyAlignment="1">
      <alignment horizontal="left" vertical="center"/>
      <protection/>
    </xf>
    <xf numFmtId="0" fontId="18" fillId="0" borderId="65" xfId="129" applyFont="1" applyBorder="1" applyAlignment="1">
      <alignment horizontal="left" vertical="center"/>
      <protection/>
    </xf>
    <xf numFmtId="0" fontId="18" fillId="0" borderId="0" xfId="129" applyFont="1" applyAlignment="1">
      <alignment horizontal="left" vertical="center"/>
      <protection/>
    </xf>
    <xf numFmtId="0" fontId="18" fillId="0" borderId="64" xfId="129" applyFont="1" applyBorder="1" applyAlignment="1">
      <alignment horizontal="left" vertical="center"/>
      <protection/>
    </xf>
    <xf numFmtId="0" fontId="18" fillId="0" borderId="60" xfId="129" applyFont="1" applyBorder="1" applyAlignment="1">
      <alignment horizontal="left" vertical="center"/>
      <protection/>
    </xf>
    <xf numFmtId="0" fontId="18" fillId="0" borderId="71" xfId="129" applyFont="1" applyBorder="1" applyAlignment="1">
      <alignment horizontal="left" vertical="center"/>
      <protection/>
    </xf>
    <xf numFmtId="0" fontId="18" fillId="0" borderId="72" xfId="129" applyFont="1" applyBorder="1" applyAlignment="1">
      <alignment horizontal="left" vertical="center"/>
      <protection/>
    </xf>
    <xf numFmtId="0" fontId="11" fillId="0" borderId="0" xfId="129" applyFont="1" applyAlignment="1">
      <alignment horizontal="center" vertical="center"/>
      <protection/>
    </xf>
    <xf numFmtId="0" fontId="71" fillId="0" borderId="0" xfId="129" applyFont="1" applyAlignment="1">
      <alignment horizontal="left" vertical="center"/>
      <protection/>
    </xf>
    <xf numFmtId="0" fontId="19" fillId="34" borderId="73" xfId="129" applyFont="1" applyFill="1" applyBorder="1" applyAlignment="1">
      <alignment horizontal="center" vertical="center"/>
      <protection/>
    </xf>
    <xf numFmtId="0" fontId="19" fillId="34" borderId="44" xfId="129" applyFont="1" applyFill="1" applyBorder="1" applyAlignment="1">
      <alignment horizontal="center" vertical="center"/>
      <protection/>
    </xf>
    <xf numFmtId="0" fontId="19" fillId="34" borderId="74" xfId="129" applyFont="1" applyFill="1" applyBorder="1" applyAlignment="1">
      <alignment horizontal="center" vertical="center"/>
      <protection/>
    </xf>
    <xf numFmtId="0" fontId="19" fillId="34" borderId="75" xfId="129" applyFont="1" applyFill="1" applyBorder="1" applyAlignment="1">
      <alignment horizontal="center" vertical="center"/>
      <protection/>
    </xf>
    <xf numFmtId="0" fontId="19" fillId="34" borderId="0" xfId="129" applyFont="1" applyFill="1" applyAlignment="1">
      <alignment horizontal="center" vertical="center"/>
      <protection/>
    </xf>
    <xf numFmtId="0" fontId="19" fillId="34" borderId="47" xfId="129" applyFont="1" applyFill="1" applyBorder="1" applyAlignment="1">
      <alignment horizontal="center" vertical="center"/>
      <protection/>
    </xf>
    <xf numFmtId="0" fontId="19" fillId="34" borderId="76" xfId="129" applyFont="1" applyFill="1" applyBorder="1" applyAlignment="1">
      <alignment horizontal="center" vertical="center"/>
      <protection/>
    </xf>
    <xf numFmtId="0" fontId="19" fillId="34" borderId="66" xfId="129" applyFont="1" applyFill="1" applyBorder="1" applyAlignment="1">
      <alignment horizontal="center" vertical="center"/>
      <protection/>
    </xf>
    <xf numFmtId="0" fontId="19" fillId="34" borderId="69" xfId="129" applyFont="1" applyFill="1" applyBorder="1" applyAlignment="1">
      <alignment horizontal="center" vertical="center"/>
      <protection/>
    </xf>
    <xf numFmtId="0" fontId="3" fillId="0" borderId="44" xfId="129" applyFont="1" applyBorder="1" applyAlignment="1">
      <alignment horizontal="center" vertical="center"/>
      <protection/>
    </xf>
    <xf numFmtId="0" fontId="3" fillId="0" borderId="0" xfId="129" applyFont="1" applyAlignment="1">
      <alignment horizontal="center" vertical="center"/>
      <protection/>
    </xf>
    <xf numFmtId="0" fontId="3" fillId="0" borderId="71" xfId="129" applyFont="1" applyBorder="1" applyAlignment="1">
      <alignment horizontal="center" vertical="center"/>
      <protection/>
    </xf>
    <xf numFmtId="0" fontId="21" fillId="0" borderId="0" xfId="129" applyFont="1" applyAlignment="1">
      <alignment horizontal="center"/>
      <protection/>
    </xf>
    <xf numFmtId="0" fontId="8" fillId="0" borderId="13" xfId="124" applyFont="1" applyBorder="1" applyAlignment="1">
      <alignment horizontal="center" vertical="center"/>
      <protection/>
    </xf>
    <xf numFmtId="0" fontId="8" fillId="0" borderId="26" xfId="124" applyFont="1" applyBorder="1" applyAlignment="1">
      <alignment horizontal="center" vertical="center"/>
      <protection/>
    </xf>
    <xf numFmtId="0" fontId="8" fillId="0" borderId="11" xfId="124" applyFont="1" applyBorder="1" applyAlignment="1">
      <alignment horizontal="center" vertical="center"/>
      <protection/>
    </xf>
    <xf numFmtId="0" fontId="6" fillId="0" borderId="13" xfId="124" applyFont="1" applyBorder="1" applyAlignment="1">
      <alignment horizontal="center" vertical="center"/>
      <protection/>
    </xf>
    <xf numFmtId="0" fontId="10" fillId="0" borderId="11" xfId="124" applyFont="1" applyBorder="1" applyAlignment="1">
      <alignment horizontal="center" vertical="center"/>
      <protection/>
    </xf>
    <xf numFmtId="0" fontId="12" fillId="0" borderId="13" xfId="124" applyFont="1" applyBorder="1" applyAlignment="1">
      <alignment horizontal="left" vertical="center" shrinkToFit="1"/>
      <protection/>
    </xf>
    <xf numFmtId="0" fontId="12" fillId="0" borderId="11" xfId="124" applyFont="1" applyBorder="1" applyAlignment="1">
      <alignment horizontal="left" vertical="center" shrinkToFit="1"/>
      <protection/>
    </xf>
    <xf numFmtId="0" fontId="12" fillId="0" borderId="13" xfId="124" applyFont="1" applyBorder="1" applyAlignment="1">
      <alignment horizontal="left" vertical="center"/>
      <protection/>
    </xf>
    <xf numFmtId="0" fontId="12" fillId="0" borderId="11" xfId="124" applyFont="1" applyBorder="1" applyAlignment="1">
      <alignment horizontal="left" vertical="center"/>
      <protection/>
    </xf>
    <xf numFmtId="0" fontId="0" fillId="0" borderId="13" xfId="89" applyFont="1" applyBorder="1" applyAlignment="1">
      <alignment horizontal="left" vertical="center"/>
      <protection/>
    </xf>
    <xf numFmtId="0" fontId="0" fillId="0" borderId="11" xfId="89" applyBorder="1" applyAlignment="1">
      <alignment horizontal="left" vertical="center"/>
      <protection/>
    </xf>
    <xf numFmtId="0" fontId="10" fillId="0" borderId="77" xfId="89" applyFont="1" applyBorder="1" applyAlignment="1">
      <alignment horizontal="center" vertical="center" textRotation="255"/>
      <protection/>
    </xf>
    <xf numFmtId="0" fontId="10" fillId="0" borderId="64" xfId="89" applyFont="1" applyBorder="1" applyAlignment="1">
      <alignment horizontal="center" vertical="center" textRotation="255"/>
      <protection/>
    </xf>
    <xf numFmtId="0" fontId="10" fillId="0" borderId="78" xfId="89" applyFont="1" applyBorder="1" applyAlignment="1">
      <alignment horizontal="center" vertical="center" textRotation="255"/>
      <protection/>
    </xf>
    <xf numFmtId="0" fontId="10" fillId="0" borderId="79" xfId="89" applyFont="1" applyBorder="1" applyAlignment="1">
      <alignment horizontal="center" vertical="center" textRotation="255" shrinkToFit="1"/>
      <protection/>
    </xf>
    <xf numFmtId="0" fontId="10" fillId="0" borderId="64" xfId="89" applyFont="1" applyBorder="1" applyAlignment="1">
      <alignment horizontal="center" vertical="center" textRotation="255" shrinkToFit="1"/>
      <protection/>
    </xf>
    <xf numFmtId="0" fontId="10" fillId="0" borderId="78" xfId="89" applyFont="1" applyBorder="1" applyAlignment="1">
      <alignment horizontal="center" vertical="center" textRotation="255" shrinkToFit="1"/>
      <protection/>
    </xf>
    <xf numFmtId="0" fontId="12" fillId="0" borderId="60" xfId="124" applyFont="1" applyBorder="1" applyAlignment="1">
      <alignment horizontal="left" vertical="center" shrinkToFit="1"/>
      <protection/>
    </xf>
    <xf numFmtId="0" fontId="12" fillId="0" borderId="72" xfId="124" applyFont="1" applyBorder="1" applyAlignment="1">
      <alignment horizontal="left" vertical="center" shrinkToFit="1"/>
      <protection/>
    </xf>
    <xf numFmtId="0" fontId="4" fillId="0" borderId="0" xfId="124" applyFont="1" applyAlignment="1">
      <alignment horizontal="center" vertical="center"/>
      <protection/>
    </xf>
    <xf numFmtId="0" fontId="6" fillId="0" borderId="18" xfId="124" applyFont="1" applyBorder="1" applyAlignment="1">
      <alignment horizontal="right" vertical="center"/>
      <protection/>
    </xf>
    <xf numFmtId="0" fontId="6" fillId="0" borderId="19" xfId="124" applyFont="1" applyBorder="1" applyAlignment="1">
      <alignment horizontal="right" vertical="center"/>
      <protection/>
    </xf>
    <xf numFmtId="0" fontId="6" fillId="0" borderId="79" xfId="124" applyFont="1" applyBorder="1" applyAlignment="1">
      <alignment horizontal="right" vertical="center"/>
      <protection/>
    </xf>
    <xf numFmtId="0" fontId="6" fillId="0" borderId="80" xfId="124" applyFont="1" applyBorder="1" applyAlignment="1">
      <alignment horizontal="center" vertical="center"/>
      <protection/>
    </xf>
    <xf numFmtId="0" fontId="6" fillId="0" borderId="81" xfId="124" applyFont="1" applyBorder="1" applyAlignment="1">
      <alignment horizontal="center" vertical="center"/>
      <protection/>
    </xf>
    <xf numFmtId="0" fontId="10" fillId="0" borderId="82" xfId="124" applyFont="1" applyBorder="1" applyAlignment="1">
      <alignment horizontal="center" vertical="center"/>
      <protection/>
    </xf>
    <xf numFmtId="0" fontId="10" fillId="0" borderId="83" xfId="124" applyFont="1" applyBorder="1" applyAlignment="1">
      <alignment horizontal="center" vertical="center"/>
      <protection/>
    </xf>
    <xf numFmtId="0" fontId="15" fillId="0" borderId="84" xfId="89" applyFont="1" applyBorder="1" applyAlignment="1">
      <alignment horizontal="center" vertical="center" wrapText="1"/>
      <protection/>
    </xf>
    <xf numFmtId="0" fontId="15" fillId="0" borderId="85" xfId="89" applyFont="1" applyBorder="1" applyAlignment="1">
      <alignment horizontal="center" vertical="center" wrapText="1"/>
      <protection/>
    </xf>
    <xf numFmtId="0" fontId="6" fillId="0" borderId="23" xfId="124" applyFont="1" applyBorder="1" applyAlignment="1">
      <alignment horizontal="left" vertical="center"/>
      <protection/>
    </xf>
    <xf numFmtId="0" fontId="6" fillId="0" borderId="24" xfId="124" applyFont="1" applyBorder="1" applyAlignment="1">
      <alignment horizontal="left" vertical="center"/>
      <protection/>
    </xf>
    <xf numFmtId="0" fontId="6" fillId="0" borderId="86" xfId="124" applyFont="1" applyBorder="1" applyAlignment="1">
      <alignment horizontal="left" vertical="center"/>
      <protection/>
    </xf>
    <xf numFmtId="0" fontId="10" fillId="0" borderId="0" xfId="89" applyFont="1" applyAlignment="1">
      <alignment horizontal="center" vertical="center"/>
      <protection/>
    </xf>
    <xf numFmtId="0" fontId="10" fillId="0" borderId="77" xfId="89" applyFont="1" applyBorder="1" applyAlignment="1">
      <alignment vertical="center" textRotation="255"/>
      <protection/>
    </xf>
    <xf numFmtId="0" fontId="10" fillId="0" borderId="64" xfId="89" applyFont="1" applyBorder="1" applyAlignment="1">
      <alignment vertical="center" textRotation="255"/>
      <protection/>
    </xf>
    <xf numFmtId="0" fontId="10" fillId="0" borderId="78" xfId="89" applyFont="1" applyBorder="1" applyAlignment="1">
      <alignment vertical="center" textRotation="255"/>
      <protection/>
    </xf>
    <xf numFmtId="0" fontId="6" fillId="0" borderId="11" xfId="124" applyFont="1" applyBorder="1" applyAlignment="1">
      <alignment horizontal="center" vertical="center"/>
      <protection/>
    </xf>
    <xf numFmtId="0" fontId="6" fillId="0" borderId="26" xfId="124" applyFont="1" applyBorder="1" applyAlignment="1">
      <alignment horizontal="center" vertical="center"/>
      <protection/>
    </xf>
    <xf numFmtId="0" fontId="10" fillId="0" borderId="0" xfId="125" applyFont="1">
      <alignment vertical="center"/>
      <protection/>
    </xf>
    <xf numFmtId="0" fontId="10" fillId="0" borderId="0" xfId="125" applyFont="1" applyAlignment="1">
      <alignment horizontal="left" vertical="center"/>
      <protection/>
    </xf>
    <xf numFmtId="0" fontId="8" fillId="0" borderId="0" xfId="125" applyFont="1">
      <alignment vertical="center"/>
      <protection/>
    </xf>
    <xf numFmtId="0" fontId="12" fillId="0" borderId="0" xfId="125" applyFont="1">
      <alignment vertical="center"/>
      <protection/>
    </xf>
    <xf numFmtId="0" fontId="13" fillId="0" borderId="0" xfId="125" applyFont="1">
      <alignment vertical="center"/>
      <protection/>
    </xf>
    <xf numFmtId="0" fontId="4" fillId="33" borderId="31" xfId="125" applyFont="1" applyFill="1" applyBorder="1" applyAlignment="1">
      <alignment horizontal="center" vertical="center"/>
      <protection/>
    </xf>
    <xf numFmtId="0" fontId="4" fillId="33" borderId="70" xfId="125" applyFont="1" applyFill="1" applyBorder="1" applyAlignment="1">
      <alignment horizontal="center" vertical="center"/>
      <protection/>
    </xf>
    <xf numFmtId="0" fontId="4" fillId="33" borderId="30" xfId="125" applyFont="1" applyFill="1" applyBorder="1" applyAlignment="1">
      <alignment horizontal="center" vertical="center"/>
      <protection/>
    </xf>
    <xf numFmtId="0" fontId="4" fillId="33" borderId="60" xfId="125" applyFont="1" applyFill="1" applyBorder="1" applyAlignment="1">
      <alignment horizontal="center" vertical="center"/>
      <protection/>
    </xf>
    <xf numFmtId="0" fontId="4" fillId="33" borderId="71" xfId="125" applyFont="1" applyFill="1" applyBorder="1" applyAlignment="1">
      <alignment horizontal="center" vertical="center"/>
      <protection/>
    </xf>
    <xf numFmtId="0" fontId="4" fillId="33" borderId="72" xfId="125" applyFont="1" applyFill="1" applyBorder="1" applyAlignment="1">
      <alignment horizontal="center" vertical="center"/>
      <protection/>
    </xf>
    <xf numFmtId="0" fontId="11" fillId="0" borderId="70" xfId="125" applyFont="1" applyBorder="1" applyAlignment="1">
      <alignment horizontal="center" vertical="center"/>
      <protection/>
    </xf>
    <xf numFmtId="0" fontId="4" fillId="33" borderId="13" xfId="127" applyFont="1" applyFill="1" applyBorder="1" applyAlignment="1">
      <alignment horizontal="center" vertical="center"/>
      <protection/>
    </xf>
    <xf numFmtId="0" fontId="4" fillId="33" borderId="26" xfId="127" applyFont="1" applyFill="1" applyBorder="1" applyAlignment="1">
      <alignment horizontal="center" vertical="center"/>
      <protection/>
    </xf>
    <xf numFmtId="0" fontId="4" fillId="33" borderId="11" xfId="127" applyFont="1" applyFill="1" applyBorder="1" applyAlignment="1">
      <alignment horizontal="center" vertical="center"/>
      <protection/>
    </xf>
    <xf numFmtId="0" fontId="10" fillId="0" borderId="13" xfId="0" applyFont="1" applyBorder="1" applyAlignment="1">
      <alignment horizontal="center" vertical="center"/>
    </xf>
    <xf numFmtId="0" fontId="10" fillId="0" borderId="26" xfId="0" applyFont="1" applyBorder="1" applyAlignment="1">
      <alignment horizontal="center" vertical="center"/>
    </xf>
    <xf numFmtId="0" fontId="10" fillId="0" borderId="11" xfId="0" applyFont="1" applyBorder="1" applyAlignment="1">
      <alignment horizontal="center" vertical="center"/>
    </xf>
    <xf numFmtId="0" fontId="10" fillId="0" borderId="0" xfId="126" applyFont="1" applyAlignment="1">
      <alignment horizontal="left" vertical="center"/>
      <protection/>
    </xf>
    <xf numFmtId="0" fontId="8" fillId="0" borderId="73" xfId="0" applyFont="1" applyBorder="1" applyAlignment="1">
      <alignment horizontal="center" vertical="center"/>
    </xf>
    <xf numFmtId="0" fontId="8" fillId="0" borderId="44"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0" xfId="0" applyFont="1" applyAlignment="1">
      <alignment horizontal="center" vertical="center"/>
    </xf>
    <xf numFmtId="0" fontId="8" fillId="0" borderId="47" xfId="0" applyFont="1" applyBorder="1" applyAlignment="1">
      <alignment horizontal="center" vertical="center"/>
    </xf>
    <xf numFmtId="0" fontId="8" fillId="0" borderId="76" xfId="0" applyFont="1" applyBorder="1" applyAlignment="1">
      <alignment horizontal="center" vertical="center"/>
    </xf>
    <xf numFmtId="0" fontId="8" fillId="0" borderId="66" xfId="0" applyFont="1" applyBorder="1" applyAlignment="1">
      <alignment horizontal="center" vertical="center"/>
    </xf>
    <xf numFmtId="0" fontId="8" fillId="0" borderId="69" xfId="0" applyFont="1" applyBorder="1" applyAlignment="1">
      <alignment horizontal="center" vertical="center"/>
    </xf>
    <xf numFmtId="0" fontId="4" fillId="33" borderId="13" xfId="0" applyFont="1" applyFill="1" applyBorder="1" applyAlignment="1">
      <alignment horizontal="center"/>
    </xf>
    <xf numFmtId="0" fontId="4" fillId="33" borderId="26" xfId="0" applyFont="1" applyFill="1" applyBorder="1" applyAlignment="1">
      <alignment horizontal="center"/>
    </xf>
    <xf numFmtId="0" fontId="4" fillId="33" borderId="11" xfId="0" applyFont="1" applyFill="1" applyBorder="1" applyAlignment="1">
      <alignment horizontal="center"/>
    </xf>
    <xf numFmtId="0" fontId="4" fillId="33" borderId="13" xfId="126" applyFont="1" applyFill="1" applyBorder="1" applyAlignment="1">
      <alignment horizontal="center" vertical="center"/>
      <protection/>
    </xf>
    <xf numFmtId="0" fontId="4" fillId="33" borderId="26" xfId="126" applyFont="1" applyFill="1" applyBorder="1" applyAlignment="1">
      <alignment horizontal="center" vertical="center"/>
      <protection/>
    </xf>
    <xf numFmtId="0" fontId="4" fillId="33" borderId="11" xfId="126" applyFont="1" applyFill="1" applyBorder="1" applyAlignment="1">
      <alignment horizontal="center" vertical="center"/>
      <protection/>
    </xf>
    <xf numFmtId="0" fontId="75" fillId="0" borderId="70" xfId="0" applyFont="1" applyBorder="1" applyAlignment="1">
      <alignment horizontal="left" vertical="center"/>
    </xf>
    <xf numFmtId="0" fontId="79" fillId="0" borderId="0" xfId="0" applyFont="1" applyAlignment="1">
      <alignment horizontal="left" vertical="center"/>
    </xf>
    <xf numFmtId="0" fontId="80" fillId="0" borderId="0" xfId="88" applyFont="1" applyAlignment="1">
      <alignment horizontal="center" vertical="center"/>
      <protection/>
    </xf>
    <xf numFmtId="0" fontId="74" fillId="0" borderId="0" xfId="88" applyFont="1" applyAlignment="1">
      <alignment horizontal="left" vertical="center"/>
      <protection/>
    </xf>
    <xf numFmtId="0" fontId="74" fillId="0" borderId="0" xfId="88" applyFont="1" applyAlignment="1">
      <alignment horizontal="center" vertical="center" shrinkToFit="1"/>
      <protection/>
    </xf>
    <xf numFmtId="0" fontId="6" fillId="0" borderId="0" xfId="109" applyFont="1" applyBorder="1" applyAlignment="1">
      <alignment horizontal="center" vertical="center"/>
      <protection/>
    </xf>
    <xf numFmtId="0" fontId="8" fillId="0" borderId="0" xfId="109" applyFont="1" applyAlignment="1">
      <alignment horizontal="center" vertical="center"/>
      <protection/>
    </xf>
    <xf numFmtId="0" fontId="0" fillId="0" borderId="87" xfId="109" applyBorder="1" applyAlignment="1">
      <alignment horizontal="center" vertical="center" shrinkToFit="1"/>
      <protection/>
    </xf>
    <xf numFmtId="0" fontId="0" fillId="0" borderId="88" xfId="109" applyBorder="1" applyAlignment="1">
      <alignment horizontal="center" vertical="center" shrinkToFit="1"/>
      <protection/>
    </xf>
    <xf numFmtId="0" fontId="0" fillId="0" borderId="89" xfId="109" applyBorder="1" applyAlignment="1">
      <alignment horizontal="center" vertical="center" shrinkToFit="1"/>
      <protection/>
    </xf>
    <xf numFmtId="0" fontId="0" fillId="0" borderId="90" xfId="109" applyBorder="1" applyAlignment="1">
      <alignment horizontal="center" vertical="center" shrinkToFit="1"/>
      <protection/>
    </xf>
    <xf numFmtId="0" fontId="0" fillId="0" borderId="91" xfId="109" applyBorder="1" applyAlignment="1">
      <alignment horizontal="center" vertical="center" shrinkToFit="1"/>
      <protection/>
    </xf>
    <xf numFmtId="0" fontId="0" fillId="0" borderId="92" xfId="109" applyBorder="1" applyAlignment="1">
      <alignment horizontal="center" vertical="center" shrinkToFit="1"/>
      <protection/>
    </xf>
    <xf numFmtId="0" fontId="0" fillId="0" borderId="93" xfId="109" applyBorder="1" applyAlignment="1">
      <alignment horizontal="center" vertical="center"/>
      <protection/>
    </xf>
    <xf numFmtId="0" fontId="0" fillId="0" borderId="10" xfId="0" applyBorder="1" applyAlignment="1">
      <alignment horizontal="center" vertical="center"/>
    </xf>
    <xf numFmtId="0" fontId="0" fillId="0" borderId="10" xfId="109" applyBorder="1" applyAlignment="1">
      <alignment horizontal="center" vertical="center"/>
      <protection/>
    </xf>
    <xf numFmtId="0" fontId="0" fillId="0" borderId="13" xfId="61" applyFont="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94" xfId="109" applyBorder="1" applyAlignment="1">
      <alignment horizontal="center" vertical="center"/>
      <protection/>
    </xf>
    <xf numFmtId="0" fontId="0" fillId="0" borderId="49" xfId="0" applyBorder="1" applyAlignment="1">
      <alignment horizontal="center" vertical="center"/>
    </xf>
    <xf numFmtId="0" fontId="0" fillId="0" borderId="49" xfId="109" applyBorder="1" applyAlignment="1">
      <alignment horizontal="center" vertical="center"/>
      <protection/>
    </xf>
    <xf numFmtId="0" fontId="0" fillId="0" borderId="0" xfId="109" applyAlignment="1">
      <alignment horizontal="center" vertical="center" shrinkToFit="1"/>
      <protection/>
    </xf>
    <xf numFmtId="0" fontId="0" fillId="0" borderId="0" xfId="109" applyAlignment="1">
      <alignment shrinkToFit="1"/>
      <protection/>
    </xf>
    <xf numFmtId="0" fontId="0" fillId="0" borderId="57" xfId="109" applyBorder="1" applyAlignment="1">
      <alignment shrinkToFit="1"/>
      <protection/>
    </xf>
    <xf numFmtId="0" fontId="0" fillId="0" borderId="95" xfId="109" applyBorder="1" applyAlignment="1">
      <alignment horizontal="center" vertical="center" shrinkToFit="1"/>
      <protection/>
    </xf>
    <xf numFmtId="0" fontId="10" fillId="0" borderId="13" xfId="123" applyFont="1" applyBorder="1" applyAlignment="1">
      <alignment horizontal="center" vertical="center" shrinkToFit="1"/>
      <protection/>
    </xf>
    <xf numFmtId="0" fontId="10" fillId="0" borderId="26" xfId="123" applyFont="1" applyBorder="1" applyAlignment="1">
      <alignment horizontal="center" vertical="center" shrinkToFit="1"/>
      <protection/>
    </xf>
    <xf numFmtId="0" fontId="10" fillId="0" borderId="11" xfId="123" applyFont="1" applyBorder="1" applyAlignment="1">
      <alignment horizontal="center" vertical="center" shrinkToFit="1"/>
      <protection/>
    </xf>
    <xf numFmtId="0" fontId="0" fillId="0" borderId="0" xfId="109" applyFont="1" applyAlignment="1">
      <alignment horizontal="left" vertical="center"/>
      <protection/>
    </xf>
    <xf numFmtId="0" fontId="0" fillId="0" borderId="57" xfId="109" applyBorder="1" applyAlignment="1">
      <alignment horizontal="center" vertical="center" shrinkToFit="1"/>
      <protection/>
    </xf>
    <xf numFmtId="0" fontId="0" fillId="0" borderId="13" xfId="61" applyFont="1" applyBorder="1" applyAlignment="1">
      <alignment horizontal="center" vertical="center"/>
      <protection/>
    </xf>
    <xf numFmtId="0" fontId="0" fillId="0" borderId="26" xfId="61" applyFont="1" applyBorder="1" applyAlignment="1">
      <alignment horizontal="center" vertical="center"/>
      <protection/>
    </xf>
    <xf numFmtId="0" fontId="0" fillId="0" borderId="11" xfId="61" applyFont="1" applyBorder="1" applyAlignment="1">
      <alignment horizontal="center" vertical="center"/>
      <protection/>
    </xf>
    <xf numFmtId="0" fontId="11" fillId="33" borderId="0" xfId="109" applyFont="1" applyFill="1" applyBorder="1" applyAlignment="1">
      <alignment horizontal="center" vertical="center"/>
      <protection/>
    </xf>
    <xf numFmtId="0" fontId="10" fillId="0" borderId="0" xfId="109" applyFont="1" applyBorder="1" applyAlignment="1">
      <alignment horizontal="center" vertical="center"/>
      <protection/>
    </xf>
    <xf numFmtId="0" fontId="6" fillId="0" borderId="0" xfId="109" applyFont="1" applyAlignment="1">
      <alignment horizontal="center" vertical="center"/>
      <protection/>
    </xf>
    <xf numFmtId="0" fontId="8" fillId="0" borderId="0" xfId="109" applyFont="1" applyAlignment="1">
      <alignment horizontal="center"/>
      <protection/>
    </xf>
    <xf numFmtId="0" fontId="0" fillId="0" borderId="0" xfId="0" applyAlignment="1">
      <alignment/>
    </xf>
    <xf numFmtId="0" fontId="0" fillId="0" borderId="87" xfId="109" applyFont="1" applyBorder="1" applyAlignment="1">
      <alignment horizontal="center" vertical="center" shrinkToFit="1"/>
      <protection/>
    </xf>
    <xf numFmtId="0" fontId="0" fillId="0" borderId="88" xfId="109" applyFont="1" applyBorder="1" applyAlignment="1">
      <alignment horizontal="center" vertical="center" shrinkToFit="1"/>
      <protection/>
    </xf>
    <xf numFmtId="0" fontId="0" fillId="0" borderId="89" xfId="109" applyFont="1" applyBorder="1" applyAlignment="1">
      <alignment horizontal="center" vertical="center" shrinkToFit="1"/>
      <protection/>
    </xf>
    <xf numFmtId="0" fontId="0" fillId="0" borderId="90" xfId="109" applyFont="1" applyBorder="1" applyAlignment="1">
      <alignment horizontal="center" vertical="center" shrinkToFit="1"/>
      <protection/>
    </xf>
    <xf numFmtId="0" fontId="0" fillId="0" borderId="88" xfId="109" applyFont="1" applyBorder="1" applyAlignment="1">
      <alignment shrinkToFit="1"/>
      <protection/>
    </xf>
    <xf numFmtId="0" fontId="0" fillId="0" borderId="89" xfId="109" applyFont="1" applyBorder="1" applyAlignment="1">
      <alignment shrinkToFit="1"/>
      <protection/>
    </xf>
    <xf numFmtId="0" fontId="0" fillId="0" borderId="91" xfId="109" applyFont="1" applyBorder="1" applyAlignment="1">
      <alignment horizontal="center" vertical="center" shrinkToFit="1"/>
      <protection/>
    </xf>
    <xf numFmtId="0" fontId="0" fillId="0" borderId="92" xfId="109" applyFont="1" applyBorder="1" applyAlignment="1">
      <alignment horizontal="center" vertical="center" shrinkToFit="1"/>
      <protection/>
    </xf>
    <xf numFmtId="0" fontId="0" fillId="0" borderId="93" xfId="109" applyFont="1" applyBorder="1" applyAlignment="1">
      <alignment horizontal="center" vertical="center"/>
      <protection/>
    </xf>
    <xf numFmtId="0" fontId="0" fillId="0" borderId="10" xfId="109" applyFont="1" applyBorder="1" applyAlignment="1">
      <alignment horizontal="center" vertical="center"/>
      <protection/>
    </xf>
    <xf numFmtId="0" fontId="0" fillId="0" borderId="94" xfId="109" applyFont="1" applyBorder="1" applyAlignment="1">
      <alignment horizontal="center" vertical="center"/>
      <protection/>
    </xf>
    <xf numFmtId="0" fontId="0" fillId="0" borderId="49" xfId="109" applyFont="1" applyBorder="1" applyAlignment="1">
      <alignment horizontal="center" vertical="center"/>
      <protection/>
    </xf>
    <xf numFmtId="0" fontId="0" fillId="0" borderId="0" xfId="109" applyFont="1" applyAlignment="1">
      <alignment horizontal="center" vertical="center"/>
      <protection/>
    </xf>
    <xf numFmtId="0" fontId="0" fillId="0" borderId="0" xfId="109" applyFont="1" applyAlignment="1">
      <alignment horizontal="center" vertical="center" shrinkToFit="1"/>
      <protection/>
    </xf>
    <xf numFmtId="0" fontId="0" fillId="0" borderId="0" xfId="109" applyFont="1" applyAlignment="1">
      <alignment shrinkToFit="1"/>
      <protection/>
    </xf>
    <xf numFmtId="0" fontId="0" fillId="0" borderId="57" xfId="109" applyFont="1" applyBorder="1" applyAlignment="1">
      <alignment shrinkToFit="1"/>
      <protection/>
    </xf>
    <xf numFmtId="0" fontId="0" fillId="0" borderId="95" xfId="109" applyFont="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7" fillId="0" borderId="0" xfId="109" applyFont="1" applyBorder="1" applyAlignment="1">
      <alignment horizontal="center" vertical="center"/>
      <protection/>
    </xf>
    <xf numFmtId="0" fontId="0" fillId="0" borderId="0" xfId="109" applyFont="1" applyAlignment="1">
      <alignment horizontal="left"/>
      <protection/>
    </xf>
    <xf numFmtId="0" fontId="11" fillId="33" borderId="0" xfId="0" applyFont="1" applyFill="1" applyBorder="1" applyAlignment="1">
      <alignment horizontal="center" vertical="center"/>
    </xf>
    <xf numFmtId="0" fontId="24" fillId="0" borderId="0" xfId="0" applyFont="1" applyAlignment="1">
      <alignment horizontal="left" vertical="center"/>
    </xf>
  </cellXfs>
  <cellStyles count="11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10" xfId="61"/>
    <cellStyle name="標準 10 2" xfId="62"/>
    <cellStyle name="標準 10 3" xfId="63"/>
    <cellStyle name="標準 10 4" xfId="64"/>
    <cellStyle name="標準 10 5" xfId="65"/>
    <cellStyle name="標準 10 6" xfId="66"/>
    <cellStyle name="標準 10 7" xfId="67"/>
    <cellStyle name="標準 10 8" xfId="68"/>
    <cellStyle name="標準 10 9" xfId="69"/>
    <cellStyle name="標準 11" xfId="70"/>
    <cellStyle name="標準 11 2" xfId="71"/>
    <cellStyle name="標準 11 3" xfId="72"/>
    <cellStyle name="標準 11 4" xfId="73"/>
    <cellStyle name="標準 11 5" xfId="74"/>
    <cellStyle name="標準 11 6" xfId="75"/>
    <cellStyle name="標準 12" xfId="76"/>
    <cellStyle name="標準 13" xfId="77"/>
    <cellStyle name="標準 14" xfId="78"/>
    <cellStyle name="標準 14 2" xfId="79"/>
    <cellStyle name="標準 15" xfId="80"/>
    <cellStyle name="標準 16" xfId="81"/>
    <cellStyle name="標準 17" xfId="82"/>
    <cellStyle name="標準 18" xfId="83"/>
    <cellStyle name="標準 19" xfId="84"/>
    <cellStyle name="標準 2" xfId="85"/>
    <cellStyle name="標準 2 2" xfId="86"/>
    <cellStyle name="標準 2 3" xfId="87"/>
    <cellStyle name="標準 2 4" xfId="88"/>
    <cellStyle name="標準 2 5" xfId="89"/>
    <cellStyle name="標準 20" xfId="90"/>
    <cellStyle name="標準 21" xfId="91"/>
    <cellStyle name="標準 22" xfId="92"/>
    <cellStyle name="標準 23" xfId="93"/>
    <cellStyle name="標準 24" xfId="94"/>
    <cellStyle name="標準 25" xfId="95"/>
    <cellStyle name="標準 26" xfId="96"/>
    <cellStyle name="標準 27" xfId="97"/>
    <cellStyle name="標準 28" xfId="98"/>
    <cellStyle name="標準 29" xfId="99"/>
    <cellStyle name="標準 3" xfId="100"/>
    <cellStyle name="標準 4" xfId="101"/>
    <cellStyle name="標準 5" xfId="102"/>
    <cellStyle name="標準 5 2" xfId="103"/>
    <cellStyle name="標準 5 3" xfId="104"/>
    <cellStyle name="標準 5 4" xfId="105"/>
    <cellStyle name="標準 5 5" xfId="106"/>
    <cellStyle name="標準 5 6" xfId="107"/>
    <cellStyle name="標準 6" xfId="108"/>
    <cellStyle name="標準 7" xfId="109"/>
    <cellStyle name="標準 7 2" xfId="110"/>
    <cellStyle name="標準 7 3" xfId="111"/>
    <cellStyle name="標準 7 4" xfId="112"/>
    <cellStyle name="標準 7 5" xfId="113"/>
    <cellStyle name="標準 7 6" xfId="114"/>
    <cellStyle name="標準 8" xfId="115"/>
    <cellStyle name="標準 8 2" xfId="116"/>
    <cellStyle name="標準 8 3" xfId="117"/>
    <cellStyle name="標準 9" xfId="118"/>
    <cellStyle name="標準 9 2" xfId="119"/>
    <cellStyle name="標準_Sheet1 2" xfId="120"/>
    <cellStyle name="標準_Sheet1_1 2" xfId="121"/>
    <cellStyle name="標準_Sheet17 2" xfId="122"/>
    <cellStyle name="標準_Sheet17_第26回東総少年サッカー夏季大会プログラム" xfId="123"/>
    <cellStyle name="標準_Sheet2" xfId="124"/>
    <cellStyle name="標準_Sheet3_1 2" xfId="125"/>
    <cellStyle name="標準_Sheet4_1 2" xfId="126"/>
    <cellStyle name="標準_Sheet5 2" xfId="127"/>
    <cellStyle name="標準_Sheet6 2" xfId="128"/>
    <cellStyle name="標準_東総連盟チーム車両確認証" xfId="129"/>
    <cellStyle name="良い"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15</xdr:row>
      <xdr:rowOff>0</xdr:rowOff>
    </xdr:from>
    <xdr:to>
      <xdr:col>7</xdr:col>
      <xdr:colOff>438150</xdr:colOff>
      <xdr:row>37</xdr:row>
      <xdr:rowOff>180975</xdr:rowOff>
    </xdr:to>
    <xdr:pic>
      <xdr:nvPicPr>
        <xdr:cNvPr id="1" name="Picture 1" descr="MCj00792560000[1]"/>
        <xdr:cNvPicPr preferRelativeResize="1">
          <a:picLocks noChangeAspect="1"/>
        </xdr:cNvPicPr>
      </xdr:nvPicPr>
      <xdr:blipFill>
        <a:blip r:embed="rId1"/>
        <a:stretch>
          <a:fillRect/>
        </a:stretch>
      </xdr:blipFill>
      <xdr:spPr>
        <a:xfrm>
          <a:off x="1295400" y="3409950"/>
          <a:ext cx="4143375" cy="469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9525</xdr:rowOff>
    </xdr:from>
    <xdr:to>
      <xdr:col>4</xdr:col>
      <xdr:colOff>0</xdr:colOff>
      <xdr:row>4</xdr:row>
      <xdr:rowOff>0</xdr:rowOff>
    </xdr:to>
    <xdr:sp>
      <xdr:nvSpPr>
        <xdr:cNvPr id="1" name="Line 1"/>
        <xdr:cNvSpPr>
          <a:spLocks/>
        </xdr:cNvSpPr>
      </xdr:nvSpPr>
      <xdr:spPr>
        <a:xfrm>
          <a:off x="2552700" y="638175"/>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xdr:row>
      <xdr:rowOff>19050</xdr:rowOff>
    </xdr:from>
    <xdr:to>
      <xdr:col>4</xdr:col>
      <xdr:colOff>0</xdr:colOff>
      <xdr:row>4</xdr:row>
      <xdr:rowOff>0</xdr:rowOff>
    </xdr:to>
    <xdr:sp>
      <xdr:nvSpPr>
        <xdr:cNvPr id="2" name="Line 2"/>
        <xdr:cNvSpPr>
          <a:spLocks/>
        </xdr:cNvSpPr>
      </xdr:nvSpPr>
      <xdr:spPr>
        <a:xfrm>
          <a:off x="590550" y="647700"/>
          <a:ext cx="196215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xdr:row>
      <xdr:rowOff>9525</xdr:rowOff>
    </xdr:from>
    <xdr:to>
      <xdr:col>4</xdr:col>
      <xdr:colOff>0</xdr:colOff>
      <xdr:row>4</xdr:row>
      <xdr:rowOff>0</xdr:rowOff>
    </xdr:to>
    <xdr:sp>
      <xdr:nvSpPr>
        <xdr:cNvPr id="3" name="Line 1"/>
        <xdr:cNvSpPr>
          <a:spLocks/>
        </xdr:cNvSpPr>
      </xdr:nvSpPr>
      <xdr:spPr>
        <a:xfrm>
          <a:off x="2552700" y="638175"/>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xdr:row>
      <xdr:rowOff>19050</xdr:rowOff>
    </xdr:from>
    <xdr:to>
      <xdr:col>4</xdr:col>
      <xdr:colOff>0</xdr:colOff>
      <xdr:row>4</xdr:row>
      <xdr:rowOff>0</xdr:rowOff>
    </xdr:to>
    <xdr:sp>
      <xdr:nvSpPr>
        <xdr:cNvPr id="4" name="Line 2"/>
        <xdr:cNvSpPr>
          <a:spLocks/>
        </xdr:cNvSpPr>
      </xdr:nvSpPr>
      <xdr:spPr>
        <a:xfrm>
          <a:off x="590550" y="647700"/>
          <a:ext cx="196215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xdr:row>
      <xdr:rowOff>9525</xdr:rowOff>
    </xdr:from>
    <xdr:to>
      <xdr:col>4</xdr:col>
      <xdr:colOff>0</xdr:colOff>
      <xdr:row>4</xdr:row>
      <xdr:rowOff>0</xdr:rowOff>
    </xdr:to>
    <xdr:sp>
      <xdr:nvSpPr>
        <xdr:cNvPr id="5" name="Line 1"/>
        <xdr:cNvSpPr>
          <a:spLocks/>
        </xdr:cNvSpPr>
      </xdr:nvSpPr>
      <xdr:spPr>
        <a:xfrm>
          <a:off x="2552700" y="638175"/>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xdr:row>
      <xdr:rowOff>19050</xdr:rowOff>
    </xdr:from>
    <xdr:to>
      <xdr:col>4</xdr:col>
      <xdr:colOff>0</xdr:colOff>
      <xdr:row>4</xdr:row>
      <xdr:rowOff>0</xdr:rowOff>
    </xdr:to>
    <xdr:sp>
      <xdr:nvSpPr>
        <xdr:cNvPr id="6" name="Line 2"/>
        <xdr:cNvSpPr>
          <a:spLocks/>
        </xdr:cNvSpPr>
      </xdr:nvSpPr>
      <xdr:spPr>
        <a:xfrm>
          <a:off x="590550" y="647700"/>
          <a:ext cx="196215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xdr:row>
      <xdr:rowOff>9525</xdr:rowOff>
    </xdr:from>
    <xdr:to>
      <xdr:col>4</xdr:col>
      <xdr:colOff>0</xdr:colOff>
      <xdr:row>4</xdr:row>
      <xdr:rowOff>0</xdr:rowOff>
    </xdr:to>
    <xdr:sp>
      <xdr:nvSpPr>
        <xdr:cNvPr id="7" name="Line 1"/>
        <xdr:cNvSpPr>
          <a:spLocks/>
        </xdr:cNvSpPr>
      </xdr:nvSpPr>
      <xdr:spPr>
        <a:xfrm>
          <a:off x="2552700" y="638175"/>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xdr:row>
      <xdr:rowOff>19050</xdr:rowOff>
    </xdr:from>
    <xdr:to>
      <xdr:col>4</xdr:col>
      <xdr:colOff>0</xdr:colOff>
      <xdr:row>4</xdr:row>
      <xdr:rowOff>0</xdr:rowOff>
    </xdr:to>
    <xdr:sp>
      <xdr:nvSpPr>
        <xdr:cNvPr id="8" name="Line 2"/>
        <xdr:cNvSpPr>
          <a:spLocks/>
        </xdr:cNvSpPr>
      </xdr:nvSpPr>
      <xdr:spPr>
        <a:xfrm>
          <a:off x="590550" y="647700"/>
          <a:ext cx="196215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xdr:row>
      <xdr:rowOff>9525</xdr:rowOff>
    </xdr:from>
    <xdr:to>
      <xdr:col>4</xdr:col>
      <xdr:colOff>0</xdr:colOff>
      <xdr:row>4</xdr:row>
      <xdr:rowOff>0</xdr:rowOff>
    </xdr:to>
    <xdr:sp>
      <xdr:nvSpPr>
        <xdr:cNvPr id="9" name="Line 1"/>
        <xdr:cNvSpPr>
          <a:spLocks/>
        </xdr:cNvSpPr>
      </xdr:nvSpPr>
      <xdr:spPr>
        <a:xfrm>
          <a:off x="2552700" y="638175"/>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xdr:row>
      <xdr:rowOff>19050</xdr:rowOff>
    </xdr:from>
    <xdr:to>
      <xdr:col>4</xdr:col>
      <xdr:colOff>0</xdr:colOff>
      <xdr:row>4</xdr:row>
      <xdr:rowOff>0</xdr:rowOff>
    </xdr:to>
    <xdr:sp>
      <xdr:nvSpPr>
        <xdr:cNvPr id="10" name="Line 2"/>
        <xdr:cNvSpPr>
          <a:spLocks/>
        </xdr:cNvSpPr>
      </xdr:nvSpPr>
      <xdr:spPr>
        <a:xfrm>
          <a:off x="590550" y="647700"/>
          <a:ext cx="196215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xdr:row>
      <xdr:rowOff>9525</xdr:rowOff>
    </xdr:from>
    <xdr:to>
      <xdr:col>4</xdr:col>
      <xdr:colOff>0</xdr:colOff>
      <xdr:row>4</xdr:row>
      <xdr:rowOff>0</xdr:rowOff>
    </xdr:to>
    <xdr:sp>
      <xdr:nvSpPr>
        <xdr:cNvPr id="11" name="Line 1"/>
        <xdr:cNvSpPr>
          <a:spLocks/>
        </xdr:cNvSpPr>
      </xdr:nvSpPr>
      <xdr:spPr>
        <a:xfrm>
          <a:off x="2552700" y="638175"/>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xdr:row>
      <xdr:rowOff>19050</xdr:rowOff>
    </xdr:from>
    <xdr:to>
      <xdr:col>4</xdr:col>
      <xdr:colOff>0</xdr:colOff>
      <xdr:row>4</xdr:row>
      <xdr:rowOff>0</xdr:rowOff>
    </xdr:to>
    <xdr:sp>
      <xdr:nvSpPr>
        <xdr:cNvPr id="12" name="Line 2"/>
        <xdr:cNvSpPr>
          <a:spLocks/>
        </xdr:cNvSpPr>
      </xdr:nvSpPr>
      <xdr:spPr>
        <a:xfrm>
          <a:off x="590550" y="647700"/>
          <a:ext cx="196215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9"/>
  <sheetViews>
    <sheetView view="pageBreakPreview" zoomScale="77" zoomScaleSheetLayoutView="77" workbookViewId="0" topLeftCell="A1">
      <selection activeCell="B6" sqref="B6:H6"/>
    </sheetView>
  </sheetViews>
  <sheetFormatPr defaultColWidth="9.00390625" defaultRowHeight="15.75" customHeight="1"/>
  <cols>
    <col min="1" max="1" width="11.625" style="0" customWidth="1"/>
    <col min="9" max="9" width="14.25390625" style="0" customWidth="1"/>
  </cols>
  <sheetData>
    <row r="1" spans="1:9" ht="15.75" customHeight="1">
      <c r="A1" s="47"/>
      <c r="B1" s="48"/>
      <c r="C1" s="48"/>
      <c r="D1" s="48"/>
      <c r="E1" s="48"/>
      <c r="F1" s="48"/>
      <c r="G1" s="48"/>
      <c r="H1" s="48"/>
      <c r="I1" s="49"/>
    </row>
    <row r="2" spans="1:9" ht="15.75" customHeight="1">
      <c r="A2" s="50"/>
      <c r="B2" s="51"/>
      <c r="C2" s="52"/>
      <c r="D2" s="51"/>
      <c r="E2" s="51"/>
      <c r="F2" s="51"/>
      <c r="G2" s="51"/>
      <c r="H2" s="51"/>
      <c r="I2" s="53"/>
    </row>
    <row r="3" spans="1:9" ht="30.75" customHeight="1">
      <c r="A3" s="231" t="s">
        <v>391</v>
      </c>
      <c r="B3" s="232"/>
      <c r="C3" s="232"/>
      <c r="D3" s="232"/>
      <c r="E3" s="232"/>
      <c r="F3" s="232"/>
      <c r="G3" s="232"/>
      <c r="H3" s="232"/>
      <c r="I3" s="233"/>
    </row>
    <row r="4" spans="1:9" ht="15.75" customHeight="1">
      <c r="A4" s="50"/>
      <c r="B4" s="51"/>
      <c r="C4" s="51"/>
      <c r="D4" s="51"/>
      <c r="E4" s="51"/>
      <c r="F4" s="51"/>
      <c r="G4" s="51"/>
      <c r="H4" s="51"/>
      <c r="I4" s="53"/>
    </row>
    <row r="5" spans="1:9" ht="15.75" customHeight="1">
      <c r="A5" s="50"/>
      <c r="B5" s="51"/>
      <c r="C5" s="51"/>
      <c r="D5" s="234"/>
      <c r="E5" s="235"/>
      <c r="F5" s="51"/>
      <c r="G5" s="51"/>
      <c r="H5" s="51"/>
      <c r="I5" s="53"/>
    </row>
    <row r="6" spans="1:9" ht="29.25" customHeight="1">
      <c r="A6" s="50"/>
      <c r="B6" s="232" t="s">
        <v>23</v>
      </c>
      <c r="C6" s="232"/>
      <c r="D6" s="232"/>
      <c r="E6" s="232"/>
      <c r="F6" s="232"/>
      <c r="G6" s="232"/>
      <c r="H6" s="232"/>
      <c r="I6" s="53"/>
    </row>
    <row r="7" spans="1:9" ht="15.75" customHeight="1" thickBot="1">
      <c r="A7" s="54"/>
      <c r="B7" s="55"/>
      <c r="C7" s="55"/>
      <c r="D7" s="55"/>
      <c r="E7" s="55"/>
      <c r="F7" s="55"/>
      <c r="G7" s="55"/>
      <c r="H7" s="55"/>
      <c r="I7" s="56"/>
    </row>
    <row r="8" spans="1:9" ht="15.75" customHeight="1">
      <c r="A8" s="57"/>
      <c r="B8" s="58"/>
      <c r="C8" s="58"/>
      <c r="D8" s="58"/>
      <c r="E8" s="58"/>
      <c r="F8" s="58"/>
      <c r="G8" s="58"/>
      <c r="H8" s="58"/>
      <c r="I8" s="57"/>
    </row>
    <row r="9" spans="1:9" ht="21.75" customHeight="1">
      <c r="A9" s="237" t="s">
        <v>310</v>
      </c>
      <c r="B9" s="237"/>
      <c r="C9" s="237"/>
      <c r="D9" s="237"/>
      <c r="E9" s="237"/>
      <c r="F9" s="237"/>
      <c r="G9" s="237"/>
      <c r="H9" s="237"/>
      <c r="I9" s="237"/>
    </row>
    <row r="10" spans="1:9" ht="15.75" customHeight="1">
      <c r="A10" s="57"/>
      <c r="B10" s="58"/>
      <c r="C10" s="58"/>
      <c r="D10" s="58"/>
      <c r="E10" s="58"/>
      <c r="F10" s="58"/>
      <c r="G10" s="58"/>
      <c r="H10" s="58"/>
      <c r="I10" s="57"/>
    </row>
    <row r="11" spans="1:9" ht="14.25" customHeight="1">
      <c r="A11" s="238" t="s">
        <v>440</v>
      </c>
      <c r="B11" s="238"/>
      <c r="C11" s="238"/>
      <c r="D11" s="238"/>
      <c r="E11" s="238"/>
      <c r="F11" s="238"/>
      <c r="G11" s="238"/>
      <c r="H11" s="238"/>
      <c r="I11" s="238"/>
    </row>
    <row r="12" spans="1:9" ht="6.75" customHeight="1">
      <c r="A12" s="238"/>
      <c r="B12" s="238"/>
      <c r="C12" s="238"/>
      <c r="D12" s="238"/>
      <c r="E12" s="238"/>
      <c r="F12" s="238"/>
      <c r="G12" s="238"/>
      <c r="H12" s="238"/>
      <c r="I12" s="238"/>
    </row>
    <row r="13" spans="1:9" ht="20.25" customHeight="1">
      <c r="A13" s="236" t="s">
        <v>390</v>
      </c>
      <c r="B13" s="236"/>
      <c r="C13" s="236"/>
      <c r="D13" s="236"/>
      <c r="E13" s="236"/>
      <c r="F13" s="236"/>
      <c r="G13" s="236"/>
      <c r="H13" s="236"/>
      <c r="I13" s="236"/>
    </row>
    <row r="14" ht="20.25" customHeight="1"/>
    <row r="15" spans="1:9" ht="15" customHeight="1">
      <c r="A15" s="140"/>
      <c r="B15" s="140"/>
      <c r="C15" s="140"/>
      <c r="D15" s="140"/>
      <c r="E15" s="140"/>
      <c r="F15" s="140"/>
      <c r="G15" s="140"/>
      <c r="H15" s="140"/>
      <c r="I15" s="140"/>
    </row>
    <row r="16" ht="21" customHeight="1"/>
    <row r="17" ht="19.5" customHeight="1"/>
    <row r="18" spans="1:9" ht="15.75" customHeight="1">
      <c r="A18" s="57"/>
      <c r="B18" s="59"/>
      <c r="C18" s="59"/>
      <c r="D18" s="59"/>
      <c r="E18" s="59"/>
      <c r="F18" s="59"/>
      <c r="G18" s="59"/>
      <c r="H18" s="59"/>
      <c r="I18" s="57"/>
    </row>
    <row r="19" spans="1:9" ht="15.75" customHeight="1">
      <c r="A19" s="57"/>
      <c r="B19" s="57"/>
      <c r="C19" s="57"/>
      <c r="D19" s="57"/>
      <c r="E19" s="57"/>
      <c r="F19" s="57"/>
      <c r="G19" s="57"/>
      <c r="H19" s="57"/>
      <c r="I19" s="57"/>
    </row>
    <row r="20" spans="1:9" ht="15.75" customHeight="1">
      <c r="A20" s="57"/>
      <c r="B20" s="57"/>
      <c r="C20" s="57"/>
      <c r="D20" s="57"/>
      <c r="E20" s="57"/>
      <c r="F20" s="57"/>
      <c r="G20" s="57"/>
      <c r="H20" s="57"/>
      <c r="I20" s="57"/>
    </row>
    <row r="21" spans="1:9" ht="15.75" customHeight="1">
      <c r="A21" s="57"/>
      <c r="B21" s="57"/>
      <c r="C21" s="57"/>
      <c r="D21" s="57"/>
      <c r="E21" s="57"/>
      <c r="F21" s="57"/>
      <c r="G21" s="57"/>
      <c r="H21" s="57"/>
      <c r="I21" s="57"/>
    </row>
    <row r="22" spans="1:9" ht="15.75" customHeight="1">
      <c r="A22" s="57"/>
      <c r="B22" s="57"/>
      <c r="C22" s="57"/>
      <c r="D22" s="57"/>
      <c r="E22" s="57"/>
      <c r="F22" s="57"/>
      <c r="G22" s="57"/>
      <c r="H22" s="57"/>
      <c r="I22" s="57"/>
    </row>
    <row r="23" spans="1:9" ht="15.75" customHeight="1">
      <c r="A23" s="57"/>
      <c r="B23" s="57"/>
      <c r="C23" s="57"/>
      <c r="D23" s="57"/>
      <c r="E23" s="57"/>
      <c r="F23" s="57"/>
      <c r="G23" s="57"/>
      <c r="H23" s="57"/>
      <c r="I23" s="57"/>
    </row>
    <row r="24" spans="1:9" ht="15.75" customHeight="1">
      <c r="A24" s="57"/>
      <c r="B24" s="57"/>
      <c r="C24" s="57"/>
      <c r="D24" s="57"/>
      <c r="E24" s="57"/>
      <c r="F24" s="57"/>
      <c r="G24" s="57"/>
      <c r="H24" s="57"/>
      <c r="I24" s="57"/>
    </row>
    <row r="25" spans="1:9" ht="15.75" customHeight="1">
      <c r="A25" s="57"/>
      <c r="B25" s="57"/>
      <c r="C25" s="57"/>
      <c r="D25" s="57"/>
      <c r="E25" s="57"/>
      <c r="F25" s="57"/>
      <c r="G25" s="57"/>
      <c r="H25" s="57"/>
      <c r="I25" s="57"/>
    </row>
    <row r="26" spans="1:9" ht="15.75" customHeight="1">
      <c r="A26" s="57"/>
      <c r="B26" s="57"/>
      <c r="C26" s="57"/>
      <c r="D26" s="57"/>
      <c r="E26" s="57"/>
      <c r="F26" s="57"/>
      <c r="G26" s="57"/>
      <c r="H26" s="57"/>
      <c r="I26" s="57"/>
    </row>
    <row r="27" spans="1:9" ht="15.75" customHeight="1">
      <c r="A27" s="57"/>
      <c r="B27" s="57"/>
      <c r="C27" s="57"/>
      <c r="D27" s="57"/>
      <c r="E27" s="57"/>
      <c r="F27" s="57"/>
      <c r="G27" s="57"/>
      <c r="H27" s="57"/>
      <c r="I27" s="57"/>
    </row>
    <row r="28" spans="1:9" ht="15.75" customHeight="1">
      <c r="A28" s="57"/>
      <c r="B28" s="57"/>
      <c r="C28" s="57"/>
      <c r="D28" s="57"/>
      <c r="E28" s="57"/>
      <c r="F28" s="57"/>
      <c r="G28" s="57"/>
      <c r="H28" s="57"/>
      <c r="I28" s="57"/>
    </row>
    <row r="29" spans="1:9" ht="15.75" customHeight="1">
      <c r="A29" s="57"/>
      <c r="B29" s="57"/>
      <c r="C29" s="57"/>
      <c r="D29" s="57"/>
      <c r="E29" s="57"/>
      <c r="F29" s="57"/>
      <c r="G29" s="57"/>
      <c r="H29" s="57"/>
      <c r="I29" s="57"/>
    </row>
    <row r="30" spans="1:9" ht="15.75" customHeight="1">
      <c r="A30" s="57"/>
      <c r="B30" s="57"/>
      <c r="C30" s="57"/>
      <c r="D30" s="57"/>
      <c r="E30" s="57"/>
      <c r="F30" s="57"/>
      <c r="G30" s="57"/>
      <c r="H30" s="57"/>
      <c r="I30" s="57"/>
    </row>
    <row r="31" spans="1:9" ht="15.75" customHeight="1">
      <c r="A31" s="57"/>
      <c r="B31" s="57"/>
      <c r="C31" s="57"/>
      <c r="D31" s="57"/>
      <c r="E31" s="57"/>
      <c r="F31" s="57"/>
      <c r="G31" s="57"/>
      <c r="H31" s="57"/>
      <c r="I31" s="57"/>
    </row>
    <row r="32" spans="1:9" ht="15.75" customHeight="1">
      <c r="A32" s="57"/>
      <c r="B32" s="57"/>
      <c r="C32" s="57"/>
      <c r="D32" s="57"/>
      <c r="E32" s="57"/>
      <c r="F32" s="57"/>
      <c r="G32" s="57"/>
      <c r="H32" s="57"/>
      <c r="I32" s="57"/>
    </row>
    <row r="33" spans="1:9" ht="15.75" customHeight="1">
      <c r="A33" s="57"/>
      <c r="B33" s="57"/>
      <c r="C33" s="57"/>
      <c r="D33" s="57"/>
      <c r="E33" s="57"/>
      <c r="F33" s="57"/>
      <c r="G33" s="57"/>
      <c r="H33" s="57"/>
      <c r="I33" s="57"/>
    </row>
    <row r="34" spans="1:9" ht="15.75" customHeight="1">
      <c r="A34" s="57"/>
      <c r="B34" s="57"/>
      <c r="C34" s="57"/>
      <c r="D34" s="57"/>
      <c r="E34" s="57"/>
      <c r="F34" s="57"/>
      <c r="G34" s="57"/>
      <c r="H34" s="57"/>
      <c r="I34" s="57"/>
    </row>
    <row r="35" spans="1:9" ht="15.75" customHeight="1">
      <c r="A35" s="57"/>
      <c r="B35" s="57"/>
      <c r="C35" s="57"/>
      <c r="D35" s="57"/>
      <c r="E35" s="57"/>
      <c r="F35" s="57"/>
      <c r="G35" s="57"/>
      <c r="H35" s="57"/>
      <c r="I35" s="57"/>
    </row>
    <row r="36" spans="1:15" ht="15.75" customHeight="1">
      <c r="A36" s="57"/>
      <c r="B36" s="57"/>
      <c r="C36" s="57"/>
      <c r="D36" s="57"/>
      <c r="E36" s="57"/>
      <c r="F36" s="57"/>
      <c r="G36" s="57"/>
      <c r="H36" s="57"/>
      <c r="I36" s="57"/>
      <c r="K36" s="239" t="s">
        <v>28</v>
      </c>
      <c r="L36" s="239"/>
      <c r="M36" s="239"/>
      <c r="N36" s="239"/>
      <c r="O36" s="239"/>
    </row>
    <row r="37" spans="1:15" ht="15.75" customHeight="1">
      <c r="A37" s="57"/>
      <c r="B37" s="57"/>
      <c r="C37" s="57"/>
      <c r="D37" s="57"/>
      <c r="E37" s="57"/>
      <c r="F37" s="57"/>
      <c r="G37" s="57"/>
      <c r="H37" s="57"/>
      <c r="I37" s="57"/>
      <c r="K37" s="240" t="s">
        <v>28</v>
      </c>
      <c r="L37" s="240"/>
      <c r="M37" s="240"/>
      <c r="N37" s="240"/>
      <c r="O37" s="240"/>
    </row>
    <row r="38" spans="1:15" ht="15.75" customHeight="1">
      <c r="A38" s="57"/>
      <c r="B38" s="57"/>
      <c r="C38" s="57"/>
      <c r="D38" s="57"/>
      <c r="E38" s="57"/>
      <c r="F38" s="57"/>
      <c r="G38" s="57"/>
      <c r="H38" s="57"/>
      <c r="I38" s="60"/>
      <c r="K38" s="241"/>
      <c r="L38" s="241"/>
      <c r="M38" s="241"/>
      <c r="N38" s="241"/>
      <c r="O38" s="241"/>
    </row>
    <row r="39" spans="1:9" ht="15.75" customHeight="1">
      <c r="A39" s="57"/>
      <c r="B39" s="57"/>
      <c r="C39" s="57"/>
      <c r="D39" s="57"/>
      <c r="E39" s="57"/>
      <c r="F39" s="57"/>
      <c r="G39" s="57"/>
      <c r="H39" s="57"/>
      <c r="I39" s="57"/>
    </row>
    <row r="40" spans="1:9" ht="23.25" customHeight="1">
      <c r="A40" s="57"/>
      <c r="B40" s="238" t="s">
        <v>24</v>
      </c>
      <c r="C40" s="238"/>
      <c r="D40" s="238"/>
      <c r="E40" s="238"/>
      <c r="F40" s="238"/>
      <c r="G40" s="238"/>
      <c r="H40" s="238"/>
      <c r="I40" s="57"/>
    </row>
    <row r="41" spans="1:9" ht="15.75" customHeight="1">
      <c r="A41" s="57"/>
      <c r="I41" s="57"/>
    </row>
    <row r="42" spans="1:9" ht="15.75" customHeight="1">
      <c r="A42" s="57"/>
      <c r="B42" s="242" t="s">
        <v>25</v>
      </c>
      <c r="C42" s="242"/>
      <c r="D42" s="242"/>
      <c r="E42" s="242"/>
      <c r="F42" s="242"/>
      <c r="G42" s="242"/>
      <c r="H42" s="242"/>
      <c r="I42" s="57"/>
    </row>
    <row r="43" spans="1:9" ht="11.25" customHeight="1">
      <c r="A43" s="57"/>
      <c r="B43" s="57"/>
      <c r="C43" s="57"/>
      <c r="D43" s="57"/>
      <c r="E43" s="57"/>
      <c r="F43" s="57"/>
      <c r="G43" s="57"/>
      <c r="H43" s="57"/>
      <c r="I43" s="57"/>
    </row>
    <row r="44" spans="1:9" ht="15.75" customHeight="1">
      <c r="A44" s="57"/>
      <c r="B44" s="57"/>
      <c r="C44" s="61" t="s">
        <v>26</v>
      </c>
      <c r="D44" s="61" t="s">
        <v>392</v>
      </c>
      <c r="E44" s="61"/>
      <c r="F44" s="61"/>
      <c r="G44" s="61"/>
      <c r="H44" s="57"/>
      <c r="I44" s="57"/>
    </row>
    <row r="45" spans="1:9" ht="15.75" customHeight="1">
      <c r="A45" s="57"/>
      <c r="B45" s="57"/>
      <c r="C45" s="11"/>
      <c r="D45" s="11"/>
      <c r="E45" s="11"/>
      <c r="F45" s="11"/>
      <c r="G45" s="11"/>
      <c r="H45" s="57"/>
      <c r="I45" s="57"/>
    </row>
    <row r="46" spans="1:9" ht="15.75" customHeight="1">
      <c r="A46" s="57"/>
      <c r="B46" s="57"/>
      <c r="C46" s="11" t="s">
        <v>27</v>
      </c>
      <c r="D46" s="11" t="s">
        <v>53</v>
      </c>
      <c r="E46" s="11"/>
      <c r="F46" s="11"/>
      <c r="G46" s="11"/>
      <c r="H46" s="57"/>
      <c r="I46" s="57"/>
    </row>
    <row r="47" spans="1:9" ht="15.75" customHeight="1">
      <c r="A47" s="57"/>
      <c r="B47" s="57"/>
      <c r="C47" s="11"/>
      <c r="D47" s="11" t="s">
        <v>35</v>
      </c>
      <c r="E47" s="11"/>
      <c r="F47" s="11"/>
      <c r="G47" s="11"/>
      <c r="H47" s="57"/>
      <c r="I47" s="57"/>
    </row>
    <row r="48" spans="1:9" ht="15.75" customHeight="1">
      <c r="A48" s="57"/>
      <c r="B48" s="57"/>
      <c r="C48" s="11"/>
      <c r="D48" s="11"/>
      <c r="E48" s="11"/>
      <c r="F48" s="11"/>
      <c r="G48" s="11"/>
      <c r="H48" s="57"/>
      <c r="I48" s="62"/>
    </row>
    <row r="49" spans="1:9" ht="15.75" customHeight="1">
      <c r="A49" s="57"/>
      <c r="B49" s="57"/>
      <c r="C49" s="11"/>
      <c r="D49" s="11"/>
      <c r="E49" s="11"/>
      <c r="F49" s="11"/>
      <c r="G49" s="11"/>
      <c r="H49" s="57"/>
      <c r="I49" s="57"/>
    </row>
  </sheetData>
  <sheetProtection/>
  <mergeCells count="11">
    <mergeCell ref="K36:O36"/>
    <mergeCell ref="K37:O37"/>
    <mergeCell ref="K38:O38"/>
    <mergeCell ref="B40:H40"/>
    <mergeCell ref="B42:H42"/>
    <mergeCell ref="A3:I3"/>
    <mergeCell ref="D5:E5"/>
    <mergeCell ref="B6:H6"/>
    <mergeCell ref="A13:I13"/>
    <mergeCell ref="A9:I9"/>
    <mergeCell ref="A11:I12"/>
  </mergeCells>
  <printOptions/>
  <pageMargins left="0.5905511811023623" right="0.5905511811023623" top="0.5905511811023623" bottom="0.5905511811023623" header="0.5118110236220472" footer="0.5118110236220472"/>
  <pageSetup horizontalDpi="300" verticalDpi="3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A1:BB24"/>
  <sheetViews>
    <sheetView view="pageBreakPreview" zoomScale="79" zoomScaleSheetLayoutView="79" zoomScalePageLayoutView="0" workbookViewId="0" topLeftCell="A1">
      <selection activeCell="A1" sqref="A1:BB2"/>
    </sheetView>
  </sheetViews>
  <sheetFormatPr defaultColWidth="9.00390625" defaultRowHeight="13.5"/>
  <cols>
    <col min="1" max="1" width="6.25390625" style="101" customWidth="1"/>
    <col min="2" max="2" width="16.125" style="101" customWidth="1"/>
    <col min="3" max="11" width="4.625" style="101" customWidth="1"/>
    <col min="12" max="20" width="4.625" style="101" hidden="1" customWidth="1"/>
    <col min="21" max="24" width="4.625" style="101" customWidth="1"/>
    <col min="25" max="25" width="2.25390625" style="101" customWidth="1"/>
    <col min="26" max="46" width="2.625" style="101" hidden="1" customWidth="1"/>
    <col min="47" max="47" width="2.75390625" style="103" hidden="1" customWidth="1"/>
    <col min="48" max="48" width="7.00390625" style="103" hidden="1" customWidth="1"/>
    <col min="49" max="49" width="3.375" style="103" hidden="1" customWidth="1"/>
    <col min="50" max="50" width="2.625" style="103" hidden="1" customWidth="1"/>
    <col min="51" max="54" width="2.625" style="101" hidden="1" customWidth="1"/>
    <col min="55" max="16384" width="9.00390625" style="101" customWidth="1"/>
  </cols>
  <sheetData>
    <row r="1" spans="1:54" ht="23.25" customHeight="1">
      <c r="A1" s="385" t="s">
        <v>384</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row>
    <row r="2" spans="1:54" ht="21" customHeight="1">
      <c r="A2" s="38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row>
    <row r="3" spans="1:54" ht="22.5" customHeight="1">
      <c r="A3" s="386" t="s">
        <v>385</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row>
    <row r="4" spans="1:54" ht="19.5" customHeight="1">
      <c r="A4" s="356" t="s">
        <v>434</v>
      </c>
      <c r="B4" s="356"/>
      <c r="C4" s="356"/>
      <c r="D4" s="356"/>
      <c r="E4" s="356"/>
      <c r="F4" s="356"/>
      <c r="G4" s="356"/>
      <c r="H4" s="356"/>
      <c r="I4" s="356"/>
      <c r="J4" s="356"/>
      <c r="K4" s="356"/>
      <c r="L4" s="356"/>
      <c r="M4" s="356"/>
      <c r="N4" s="356"/>
      <c r="O4" s="356"/>
      <c r="P4" s="356"/>
      <c r="Q4" s="356"/>
      <c r="R4" s="356"/>
      <c r="S4" s="356"/>
      <c r="T4" s="356"/>
      <c r="U4" s="356"/>
      <c r="V4" s="356"/>
      <c r="W4" s="356"/>
      <c r="X4" s="356"/>
      <c r="Y4" s="356"/>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row>
    <row r="5" spans="1:35" ht="23.25" customHeight="1" thickBot="1">
      <c r="A5" s="357" t="s">
        <v>386</v>
      </c>
      <c r="B5" s="357"/>
      <c r="C5" s="357"/>
      <c r="D5" s="357"/>
      <c r="E5" s="357"/>
      <c r="Z5" s="102"/>
      <c r="AA5" s="102"/>
      <c r="AB5" s="102"/>
      <c r="AC5" s="102"/>
      <c r="AD5" s="102"/>
      <c r="AE5" s="102"/>
      <c r="AF5" s="102"/>
      <c r="AG5" s="102"/>
      <c r="AH5" s="102"/>
      <c r="AI5" s="102"/>
    </row>
    <row r="6" spans="2:35" ht="19.5" customHeight="1" thickBot="1" thickTop="1">
      <c r="B6" s="104"/>
      <c r="C6" s="358" t="str">
        <f>B7</f>
        <v>おゆみ野ブルー</v>
      </c>
      <c r="D6" s="359"/>
      <c r="E6" s="360"/>
      <c r="F6" s="361" t="str">
        <f>B8</f>
        <v>一宮ウィングス</v>
      </c>
      <c r="G6" s="359"/>
      <c r="H6" s="360"/>
      <c r="I6" s="361" t="str">
        <f>B9</f>
        <v>東金東　ＳＣ</v>
      </c>
      <c r="J6" s="359"/>
      <c r="K6" s="360"/>
      <c r="L6" s="362" t="e">
        <f>#REF!</f>
        <v>#REF!</v>
      </c>
      <c r="M6" s="362"/>
      <c r="N6" s="362"/>
      <c r="O6" s="362" t="e">
        <f>#REF!</f>
        <v>#REF!</v>
      </c>
      <c r="P6" s="362"/>
      <c r="Q6" s="362"/>
      <c r="R6" s="362" t="e">
        <f>#REF!</f>
        <v>#REF!</v>
      </c>
      <c r="S6" s="362"/>
      <c r="T6" s="363"/>
      <c r="U6" s="105" t="s">
        <v>29</v>
      </c>
      <c r="V6" s="106" t="s">
        <v>30</v>
      </c>
      <c r="W6" s="107" t="s">
        <v>31</v>
      </c>
      <c r="X6" s="108" t="s">
        <v>12</v>
      </c>
      <c r="Z6" s="12"/>
      <c r="AA6" s="12"/>
      <c r="AB6" s="12"/>
      <c r="AC6" s="12"/>
      <c r="AD6" s="12"/>
      <c r="AE6" s="12"/>
      <c r="AF6" s="12"/>
      <c r="AG6" s="12"/>
      <c r="AH6" s="102"/>
      <c r="AI6" s="102"/>
    </row>
    <row r="7" spans="2:54" ht="36" customHeight="1" thickTop="1">
      <c r="B7" s="25" t="s">
        <v>423</v>
      </c>
      <c r="C7" s="364" t="s">
        <v>54</v>
      </c>
      <c r="D7" s="365"/>
      <c r="E7" s="365"/>
      <c r="F7" s="366" t="str">
        <f>AV13</f>
        <v>①</v>
      </c>
      <c r="G7" s="365"/>
      <c r="H7" s="365"/>
      <c r="I7" s="366" t="str">
        <f>AV15</f>
        <v>③</v>
      </c>
      <c r="J7" s="365"/>
      <c r="K7" s="365"/>
      <c r="L7" s="109" t="e">
        <f>IF(#REF!="","",#REF!)</f>
        <v>#REF!</v>
      </c>
      <c r="M7" s="109" t="e">
        <f>IF(OR(#REF!="",#REF!=""),#REF!,#REF!)</f>
        <v>#REF!</v>
      </c>
      <c r="N7" s="109" t="e">
        <f>IF(#REF!="","",#REF!)</f>
        <v>#REF!</v>
      </c>
      <c r="O7" s="109" t="e">
        <f>IF(#REF!="","",#REF!)</f>
        <v>#REF!</v>
      </c>
      <c r="P7" s="109" t="e">
        <f>IF(OR(#REF!="",#REF!=""),#REF!,#REF!)</f>
        <v>#REF!</v>
      </c>
      <c r="Q7" s="109" t="e">
        <f>IF(#REF!="","",#REF!)</f>
        <v>#REF!</v>
      </c>
      <c r="R7" s="109" t="e">
        <f>IF(#REF!="","",#REF!)</f>
        <v>#REF!</v>
      </c>
      <c r="S7" s="109" t="e">
        <f>IF(OR(#REF!="",#REF!=""),#REF!,#REF!)</f>
        <v>#REF!</v>
      </c>
      <c r="T7" s="109" t="e">
        <f>IF(#REF!="","",#REF!)</f>
        <v>#REF!</v>
      </c>
      <c r="U7" s="110">
        <f>SUM(AP13:AP15)</f>
        <v>0</v>
      </c>
      <c r="V7" s="111">
        <f>SUM(Z13:Z15)-SUM(AH13:AH15)</f>
        <v>0</v>
      </c>
      <c r="W7" s="111">
        <f>SUM(Z13:Z15)</f>
        <v>0</v>
      </c>
      <c r="X7" s="112">
        <f>RANK(BB7,$BB$7:$BB$9)</f>
        <v>1</v>
      </c>
      <c r="Z7" s="12"/>
      <c r="AA7" s="12"/>
      <c r="AB7" s="12"/>
      <c r="AC7" s="12"/>
      <c r="AD7" s="12"/>
      <c r="AE7" s="12"/>
      <c r="AF7" s="12"/>
      <c r="AG7" s="12"/>
      <c r="AH7" s="102"/>
      <c r="AI7" s="102"/>
      <c r="BB7" s="101">
        <f>U7*10000+V7*100+W7</f>
        <v>0</v>
      </c>
    </row>
    <row r="8" spans="2:54" ht="36" customHeight="1">
      <c r="B8" s="26" t="s">
        <v>289</v>
      </c>
      <c r="C8" s="364" t="str">
        <f>AW13</f>
        <v>①</v>
      </c>
      <c r="D8" s="365"/>
      <c r="E8" s="365"/>
      <c r="F8" s="366" t="s">
        <v>54</v>
      </c>
      <c r="G8" s="365"/>
      <c r="H8" s="365"/>
      <c r="I8" s="366" t="str">
        <f>AV14</f>
        <v>②</v>
      </c>
      <c r="J8" s="365"/>
      <c r="K8" s="365"/>
      <c r="L8" s="113" t="e">
        <f>IF(#REF!="","",#REF!)</f>
        <v>#REF!</v>
      </c>
      <c r="M8" s="113" t="e">
        <f>IF(OR(#REF!="",#REF!=""),#REF!,#REF!)</f>
        <v>#REF!</v>
      </c>
      <c r="N8" s="113" t="e">
        <f>IF(#REF!="","",#REF!)</f>
        <v>#REF!</v>
      </c>
      <c r="O8" s="113" t="e">
        <f>IF(#REF!="","",#REF!)</f>
        <v>#REF!</v>
      </c>
      <c r="P8" s="113" t="e">
        <f>IF(OR(#REF!="",#REF!=""),#REF!,#REF!)</f>
        <v>#REF!</v>
      </c>
      <c r="Q8" s="113" t="e">
        <f>IF(#REF!="","",#REF!)</f>
        <v>#REF!</v>
      </c>
      <c r="R8" s="113" t="e">
        <f>IF(#REF!="","",#REF!)</f>
        <v>#REF!</v>
      </c>
      <c r="S8" s="113" t="e">
        <f>IF(OR(#REF!="",#REF!=""),#REF!,#REF!)</f>
        <v>#REF!</v>
      </c>
      <c r="T8" s="113" t="e">
        <f>IF(#REF!="","",#REF!)</f>
        <v>#REF!</v>
      </c>
      <c r="U8" s="110">
        <f>SUM(AQ13:AQ15)</f>
        <v>0</v>
      </c>
      <c r="V8" s="111">
        <f>SUM(AA13:AA15)-SUM(AI13:AI15)</f>
        <v>0</v>
      </c>
      <c r="W8" s="111">
        <f>SUM(AA13:AA15)</f>
        <v>0</v>
      </c>
      <c r="X8" s="112">
        <f>RANK(BB8,$BB$7:$BB$9)</f>
        <v>1</v>
      </c>
      <c r="Z8" s="12"/>
      <c r="AA8" s="12"/>
      <c r="AB8" s="12"/>
      <c r="AC8" s="12"/>
      <c r="AD8" s="12"/>
      <c r="AE8" s="12"/>
      <c r="AF8" s="12"/>
      <c r="AG8" s="12"/>
      <c r="AH8" s="102"/>
      <c r="AI8" s="102"/>
      <c r="BB8" s="101">
        <f>U8*10000+V8*100+W8</f>
        <v>0</v>
      </c>
    </row>
    <row r="9" spans="2:54" ht="36" customHeight="1" thickBot="1">
      <c r="B9" s="27" t="s">
        <v>260</v>
      </c>
      <c r="C9" s="370" t="str">
        <f>AW15</f>
        <v>③</v>
      </c>
      <c r="D9" s="371"/>
      <c r="E9" s="371"/>
      <c r="F9" s="372" t="str">
        <f>AW14</f>
        <v>②</v>
      </c>
      <c r="G9" s="371"/>
      <c r="H9" s="371"/>
      <c r="I9" s="372" t="s">
        <v>54</v>
      </c>
      <c r="J9" s="371"/>
      <c r="K9" s="371"/>
      <c r="L9" s="113" t="e">
        <f>IF(#REF!="","",#REF!)</f>
        <v>#REF!</v>
      </c>
      <c r="M9" s="113" t="e">
        <f>IF(OR(#REF!="",#REF!=""),#REF!,#REF!)</f>
        <v>#REF!</v>
      </c>
      <c r="N9" s="113" t="e">
        <f>IF(#REF!="","",#REF!)</f>
        <v>#REF!</v>
      </c>
      <c r="O9" s="113" t="e">
        <f>IF(#REF!="","",#REF!)</f>
        <v>#REF!</v>
      </c>
      <c r="P9" s="113" t="e">
        <f>IF(OR(#REF!="",#REF!=""),#REF!,#REF!)</f>
        <v>#REF!</v>
      </c>
      <c r="Q9" s="113" t="e">
        <f>IF(#REF!="","",#REF!)</f>
        <v>#REF!</v>
      </c>
      <c r="R9" s="113" t="e">
        <f>IF(#REF!="","",#REF!)</f>
        <v>#REF!</v>
      </c>
      <c r="S9" s="113" t="e">
        <f>IF(OR(#REF!="",#REF!=""),#REF!,#REF!)</f>
        <v>#REF!</v>
      </c>
      <c r="T9" s="114" t="e">
        <f>IF(#REF!="","",#REF!)</f>
        <v>#REF!</v>
      </c>
      <c r="U9" s="115">
        <f>SUM(AR13:AR15)</f>
        <v>0</v>
      </c>
      <c r="V9" s="116">
        <f>SUM(AB13:AB15)-SUM(AJ13:AJ15)</f>
        <v>0</v>
      </c>
      <c r="W9" s="116">
        <f>SUM(AB13:AB15)</f>
        <v>0</v>
      </c>
      <c r="X9" s="117">
        <f>RANK(BB9,$BB$7:$BB$9)</f>
        <v>1</v>
      </c>
      <c r="Z9" s="12"/>
      <c r="AA9" s="12"/>
      <c r="AB9" s="12"/>
      <c r="AC9" s="12"/>
      <c r="AD9" s="12"/>
      <c r="AE9" s="12"/>
      <c r="AF9" s="12"/>
      <c r="AG9" s="12"/>
      <c r="AH9" s="102"/>
      <c r="AI9" s="102"/>
      <c r="BB9" s="101">
        <f>U9*10000+V9*100+W9</f>
        <v>0</v>
      </c>
    </row>
    <row r="10" spans="26:35" ht="9.75" customHeight="1" thickTop="1">
      <c r="Z10" s="102"/>
      <c r="AA10" s="102"/>
      <c r="AB10" s="102"/>
      <c r="AC10" s="102"/>
      <c r="AD10" s="102"/>
      <c r="AE10" s="102"/>
      <c r="AF10" s="102"/>
      <c r="AG10" s="102"/>
      <c r="AH10" s="102"/>
      <c r="AI10" s="102"/>
    </row>
    <row r="11" spans="26:35" ht="9.75" customHeight="1">
      <c r="Z11" s="102"/>
      <c r="AA11" s="102"/>
      <c r="AB11" s="102"/>
      <c r="AC11" s="102"/>
      <c r="AD11" s="102"/>
      <c r="AE11" s="102"/>
      <c r="AF11" s="102"/>
      <c r="AG11" s="102"/>
      <c r="AH11" s="102"/>
      <c r="AI11" s="102"/>
    </row>
    <row r="12" ht="17.25" customHeight="1" thickBot="1">
      <c r="L12" s="101" t="s">
        <v>34</v>
      </c>
    </row>
    <row r="13" spans="2:49" ht="15.75" customHeight="1" thickBot="1" thickTop="1">
      <c r="B13" s="113" t="s">
        <v>0</v>
      </c>
      <c r="C13" s="373" t="str">
        <f>B7</f>
        <v>おゆみ野ブルー</v>
      </c>
      <c r="D13" s="374"/>
      <c r="E13" s="375"/>
      <c r="F13" s="119"/>
      <c r="G13" s="113" t="str">
        <f>IF(OR(F13="",H13=""),"-",IF(F13-H13&gt;0,"○",IF(F13=H13,"△",IF(F13&lt;H13,"×","-"))))</f>
        <v>-</v>
      </c>
      <c r="H13" s="120"/>
      <c r="I13" s="376" t="str">
        <f>B8</f>
        <v>一宮ウィングス</v>
      </c>
      <c r="J13" s="374"/>
      <c r="K13" s="374"/>
      <c r="L13" s="121" t="s">
        <v>33</v>
      </c>
      <c r="M13" s="121"/>
      <c r="N13" s="122"/>
      <c r="V13" s="123"/>
      <c r="W13" s="123"/>
      <c r="Z13" s="101">
        <f>F13</f>
        <v>0</v>
      </c>
      <c r="AA13" s="101">
        <f>H13</f>
        <v>0</v>
      </c>
      <c r="AH13" s="101">
        <f>H13</f>
        <v>0</v>
      </c>
      <c r="AI13" s="101">
        <f>F13</f>
        <v>0</v>
      </c>
      <c r="AP13" s="101">
        <f>IF(OR(F13="",H13=""),0,IF(Z13-AH13&gt;0,3,IF(Z13-AH13=0,1,0)))</f>
        <v>0</v>
      </c>
      <c r="AQ13" s="101">
        <f>IF(OR(F13="",H13=""),0,IF(AA13-AI13&gt;0,3,IF(AA13-AI13=0,1,0)))</f>
        <v>0</v>
      </c>
      <c r="AR13" s="101" t="s">
        <v>32</v>
      </c>
      <c r="AU13" s="103" t="str">
        <f>IF(OR(F13="",H13=""),"-",IF(F13-H13&gt;0,"×",IF(F13=H13,"△",IF(F13&lt;H13,"○","-"))))</f>
        <v>-</v>
      </c>
      <c r="AV13" s="103" t="str">
        <f>IF(G13="-",B13,FIXED(F13,0)&amp;" "&amp;G13&amp;" "&amp;FIXED(H13,0))</f>
        <v>①</v>
      </c>
      <c r="AW13" s="103" t="str">
        <f>IF(G13="-",B13,FIXED(H13,0)&amp;" "&amp;AU13&amp;" "&amp;FIXED(F13,0))</f>
        <v>①</v>
      </c>
    </row>
    <row r="14" spans="2:49" ht="15.75" customHeight="1" thickBot="1">
      <c r="B14" s="113" t="s">
        <v>4</v>
      </c>
      <c r="C14" s="373" t="str">
        <f>B8</f>
        <v>一宮ウィングス</v>
      </c>
      <c r="D14" s="374"/>
      <c r="E14" s="375"/>
      <c r="F14" s="124"/>
      <c r="G14" s="113" t="str">
        <f>IF(OR(F14="",H14=""),"-",IF(F14-H14&gt;0,"○",IF(F14=H14,"△",IF(F14&lt;H14,"×","-"))))</f>
        <v>-</v>
      </c>
      <c r="H14" s="124"/>
      <c r="I14" s="376" t="str">
        <f>B9</f>
        <v>東金東　ＳＣ</v>
      </c>
      <c r="J14" s="374"/>
      <c r="K14" s="374"/>
      <c r="L14" s="125" t="s">
        <v>33</v>
      </c>
      <c r="M14" s="125"/>
      <c r="N14" s="126"/>
      <c r="O14" s="127"/>
      <c r="P14" s="127"/>
      <c r="Q14" s="127"/>
      <c r="R14" s="127"/>
      <c r="S14" s="127"/>
      <c r="T14" s="127"/>
      <c r="V14" s="123"/>
      <c r="W14" s="123"/>
      <c r="AA14" s="101">
        <f>F14</f>
        <v>0</v>
      </c>
      <c r="AB14" s="101">
        <f>H14</f>
        <v>0</v>
      </c>
      <c r="AI14" s="101">
        <f>H14</f>
        <v>0</v>
      </c>
      <c r="AJ14" s="101">
        <f>F14</f>
        <v>0</v>
      </c>
      <c r="AQ14" s="101">
        <f>IF(OR(F14="",H14=""),0,IF(AA14-AI14&gt;0,3,IF(AA14-AI14=0,1,0)))</f>
        <v>0</v>
      </c>
      <c r="AR14" s="101">
        <f>IF(OR(F14="",H14=""),0,IF(AB14-AJ14&gt;0,3,IF(AB14-AJ14=0,1,0)))</f>
        <v>0</v>
      </c>
      <c r="AU14" s="103" t="str">
        <f>IF(OR(F14="",H14=""),"-",IF(F14-H14&gt;0,"×",IF(F14=H14,"△",IF(F14&lt;H14,"○","-"))))</f>
        <v>-</v>
      </c>
      <c r="AV14" s="103" t="str">
        <f>IF(G14="-",B14,FIXED(F14,0)&amp;" "&amp;G14&amp;" "&amp;FIXED(H14,0))</f>
        <v>②</v>
      </c>
      <c r="AW14" s="103" t="str">
        <f>IF(G14="-",B14,FIXED(H14,0)&amp;" "&amp;AU14&amp;" "&amp;FIXED(F14,0))</f>
        <v>②</v>
      </c>
    </row>
    <row r="15" spans="2:49" ht="15.75" customHeight="1" thickBot="1">
      <c r="B15" s="113" t="s">
        <v>2</v>
      </c>
      <c r="C15" s="373" t="str">
        <f>B7</f>
        <v>おゆみ野ブルー</v>
      </c>
      <c r="D15" s="373"/>
      <c r="E15" s="381"/>
      <c r="F15" s="128"/>
      <c r="G15" s="113" t="str">
        <f>IF(OR(F15="",H15=""),"-",IF(F15-H15&gt;0,"○",IF(F15=H15,"△",IF(F15&lt;H15,"×","-"))))</f>
        <v>-</v>
      </c>
      <c r="H15" s="124"/>
      <c r="I15" s="376" t="str">
        <f>B9</f>
        <v>東金東　ＳＣ</v>
      </c>
      <c r="J15" s="373"/>
      <c r="K15" s="373"/>
      <c r="L15" s="123" t="s">
        <v>33</v>
      </c>
      <c r="M15" s="123"/>
      <c r="N15" s="129"/>
      <c r="V15" s="123"/>
      <c r="W15" s="123"/>
      <c r="Z15" s="101">
        <f>F15</f>
        <v>0</v>
      </c>
      <c r="AB15" s="101">
        <f>H15</f>
        <v>0</v>
      </c>
      <c r="AH15" s="101">
        <f>H15</f>
        <v>0</v>
      </c>
      <c r="AJ15" s="101">
        <f>F15</f>
        <v>0</v>
      </c>
      <c r="AP15" s="101">
        <f>IF(OR(F15="",H15=""),0,IF(Z15-AH15&gt;0,3,IF(Z15-AH15=0,1,0)))</f>
        <v>0</v>
      </c>
      <c r="AQ15" s="101" t="s">
        <v>32</v>
      </c>
      <c r="AR15" s="101">
        <f>IF(OR(F15="",H15=""),0,IF(AB15-AJ15&gt;0,3,IF(AB15-AJ15=0,1,0)))</f>
        <v>0</v>
      </c>
      <c r="AU15" s="103" t="str">
        <f>IF(OR(F15="",H15=""),"-",IF(F15-H15&gt;0,"×",IF(F15=H15,"△",IF(F15&lt;H15,"○","-"))))</f>
        <v>-</v>
      </c>
      <c r="AV15" s="103" t="str">
        <f>IF(G15="-",B15,FIXED(F15,0)&amp;" "&amp;G15&amp;" "&amp;FIXED(H15,0))</f>
        <v>③</v>
      </c>
      <c r="AW15" s="103" t="str">
        <f>IF(G15="-",B15,FIXED(H15,0)&amp;" "&amp;AU15&amp;" "&amp;FIXED(F15,0))</f>
        <v>③</v>
      </c>
    </row>
    <row r="16" spans="2:23" ht="15.75" customHeight="1">
      <c r="B16" s="113"/>
      <c r="C16" s="118"/>
      <c r="D16" s="118"/>
      <c r="E16" s="131"/>
      <c r="F16" s="132"/>
      <c r="G16" s="113"/>
      <c r="H16" s="133"/>
      <c r="I16" s="131"/>
      <c r="J16" s="118"/>
      <c r="K16" s="118"/>
      <c r="L16" s="123"/>
      <c r="M16" s="123"/>
      <c r="N16" s="134"/>
      <c r="V16" s="123"/>
      <c r="W16" s="123"/>
    </row>
    <row r="17" spans="2:23" ht="15.75" customHeight="1">
      <c r="B17" s="113"/>
      <c r="C17" s="118"/>
      <c r="D17" s="118"/>
      <c r="E17" s="131"/>
      <c r="F17" s="132"/>
      <c r="G17" s="113"/>
      <c r="H17" s="133"/>
      <c r="I17" s="131"/>
      <c r="J17" s="118"/>
      <c r="K17" s="118"/>
      <c r="L17" s="123"/>
      <c r="M17" s="123"/>
      <c r="N17" s="134"/>
      <c r="V17" s="123"/>
      <c r="W17" s="123"/>
    </row>
    <row r="18" spans="2:24" ht="15.75" customHeight="1">
      <c r="B18" s="66"/>
      <c r="C18" s="67"/>
      <c r="D18" s="68"/>
      <c r="E18" s="382" t="s">
        <v>290</v>
      </c>
      <c r="F18" s="383"/>
      <c r="G18" s="383"/>
      <c r="H18" s="383"/>
      <c r="I18" s="383"/>
      <c r="J18" s="384"/>
      <c r="K18" s="382" t="s">
        <v>291</v>
      </c>
      <c r="L18" s="383"/>
      <c r="M18" s="383"/>
      <c r="N18" s="383"/>
      <c r="O18" s="383"/>
      <c r="P18" s="383"/>
      <c r="Q18" s="383"/>
      <c r="R18" s="383"/>
      <c r="S18" s="383"/>
      <c r="T18" s="383"/>
      <c r="U18" s="383"/>
      <c r="V18" s="383"/>
      <c r="W18" s="383"/>
      <c r="X18" s="384"/>
    </row>
    <row r="19" spans="2:24" ht="15.75" customHeight="1">
      <c r="B19" s="69" t="s">
        <v>292</v>
      </c>
      <c r="C19" s="70"/>
      <c r="D19" s="71"/>
      <c r="E19" s="367" t="s">
        <v>260</v>
      </c>
      <c r="F19" s="407"/>
      <c r="G19" s="407"/>
      <c r="H19" s="407"/>
      <c r="I19" s="407"/>
      <c r="J19" s="408"/>
      <c r="K19" s="367" t="s">
        <v>432</v>
      </c>
      <c r="L19" s="368"/>
      <c r="M19" s="368"/>
      <c r="N19" s="368"/>
      <c r="O19" s="368"/>
      <c r="P19" s="368"/>
      <c r="Q19" s="368"/>
      <c r="R19" s="368"/>
      <c r="S19" s="368"/>
      <c r="T19" s="368"/>
      <c r="U19" s="368"/>
      <c r="V19" s="368"/>
      <c r="W19" s="368"/>
      <c r="X19" s="369"/>
    </row>
    <row r="20" spans="2:24" ht="15.75" customHeight="1">
      <c r="B20" s="69" t="s">
        <v>304</v>
      </c>
      <c r="C20" s="70"/>
      <c r="D20" s="71"/>
      <c r="E20" s="377" t="s">
        <v>431</v>
      </c>
      <c r="F20" s="378"/>
      <c r="G20" s="378"/>
      <c r="H20" s="378"/>
      <c r="I20" s="378"/>
      <c r="J20" s="379"/>
      <c r="K20" s="367" t="s">
        <v>433</v>
      </c>
      <c r="L20" s="368"/>
      <c r="M20" s="368"/>
      <c r="N20" s="368"/>
      <c r="O20" s="368"/>
      <c r="P20" s="368"/>
      <c r="Q20" s="368"/>
      <c r="R20" s="368"/>
      <c r="S20" s="368"/>
      <c r="T20" s="368"/>
      <c r="U20" s="368"/>
      <c r="V20" s="368"/>
      <c r="W20" s="368"/>
      <c r="X20" s="369"/>
    </row>
    <row r="21" spans="2:24" ht="15.75" customHeight="1">
      <c r="B21" s="69" t="s">
        <v>305</v>
      </c>
      <c r="C21" s="70"/>
      <c r="D21" s="71"/>
      <c r="E21" s="367" t="s">
        <v>289</v>
      </c>
      <c r="F21" s="407"/>
      <c r="G21" s="407"/>
      <c r="H21" s="407"/>
      <c r="I21" s="407"/>
      <c r="J21" s="408"/>
      <c r="K21" s="367" t="s">
        <v>430</v>
      </c>
      <c r="L21" s="368"/>
      <c r="M21" s="368"/>
      <c r="N21" s="368"/>
      <c r="O21" s="368"/>
      <c r="P21" s="368"/>
      <c r="Q21" s="368"/>
      <c r="R21" s="368"/>
      <c r="S21" s="368"/>
      <c r="T21" s="368"/>
      <c r="U21" s="368"/>
      <c r="V21" s="368"/>
      <c r="W21" s="368"/>
      <c r="X21" s="369"/>
    </row>
    <row r="22" spans="2:23" ht="15.75" customHeight="1">
      <c r="B22" s="113"/>
      <c r="C22" s="118"/>
      <c r="D22" s="118"/>
      <c r="E22" s="131"/>
      <c r="F22" s="132"/>
      <c r="G22" s="113"/>
      <c r="H22" s="133"/>
      <c r="I22" s="131"/>
      <c r="J22" s="118"/>
      <c r="K22" s="118"/>
      <c r="L22" s="123"/>
      <c r="M22" s="123"/>
      <c r="N22" s="134"/>
      <c r="V22" s="123"/>
      <c r="W22" s="123"/>
    </row>
    <row r="23" spans="1:54" s="137" customFormat="1" ht="23.25" customHeight="1">
      <c r="A23" s="136"/>
      <c r="B23" s="136"/>
      <c r="C23" s="136"/>
      <c r="D23" s="136"/>
      <c r="E23" s="136"/>
      <c r="F23" s="136"/>
      <c r="G23" s="380" t="s">
        <v>261</v>
      </c>
      <c r="H23" s="380"/>
      <c r="I23" s="380"/>
      <c r="J23" s="380"/>
      <c r="K23" s="380"/>
      <c r="L23" s="380"/>
      <c r="M23" s="380"/>
      <c r="N23" s="380"/>
      <c r="O23" s="380"/>
      <c r="P23" s="380"/>
      <c r="Q23" s="380"/>
      <c r="R23" s="380"/>
      <c r="S23" s="380"/>
      <c r="T23" s="380"/>
      <c r="U23" s="380"/>
      <c r="V23" s="380"/>
      <c r="W23" s="380"/>
      <c r="X23" s="380"/>
      <c r="Y23" s="380"/>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7" t="str">
        <f>IF(OR(F23="",G23=""),"-",IF(F23-G23&gt;0,"×",IF(F23=G23,"△",IF(F23&lt;G23,"○","-"))))</f>
        <v>-</v>
      </c>
      <c r="AY23" s="136"/>
      <c r="AZ23" s="136"/>
      <c r="BA23" s="136"/>
      <c r="BB23" s="136"/>
    </row>
    <row r="24" spans="1:54" s="103" customFormat="1" ht="21" customHeight="1">
      <c r="A24" s="135"/>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01"/>
      <c r="AA24" s="101"/>
      <c r="AB24" s="101"/>
      <c r="AC24" s="101"/>
      <c r="AD24" s="101"/>
      <c r="AE24" s="101"/>
      <c r="AF24" s="101"/>
      <c r="AG24" s="101"/>
      <c r="AH24" s="101"/>
      <c r="AI24" s="101"/>
      <c r="AJ24" s="101"/>
      <c r="AK24" s="101"/>
      <c r="AL24" s="101"/>
      <c r="AM24" s="101"/>
      <c r="AN24" s="101"/>
      <c r="AO24" s="101"/>
      <c r="AP24" s="101"/>
      <c r="AQ24" s="101"/>
      <c r="AR24" s="101"/>
      <c r="AS24" s="101"/>
      <c r="AT24" s="101"/>
      <c r="AY24" s="101"/>
      <c r="AZ24" s="101"/>
      <c r="BA24" s="101"/>
      <c r="BB24" s="101"/>
    </row>
  </sheetData>
  <sheetProtection/>
  <mergeCells count="34">
    <mergeCell ref="A1:BB2"/>
    <mergeCell ref="A3:BB3"/>
    <mergeCell ref="A4:Y4"/>
    <mergeCell ref="A5:E5"/>
    <mergeCell ref="C6:E6"/>
    <mergeCell ref="F6:H6"/>
    <mergeCell ref="I6:K6"/>
    <mergeCell ref="L6:N6"/>
    <mergeCell ref="O6:Q6"/>
    <mergeCell ref="R6:T6"/>
    <mergeCell ref="C7:E7"/>
    <mergeCell ref="F7:H7"/>
    <mergeCell ref="I7:K7"/>
    <mergeCell ref="C8:E8"/>
    <mergeCell ref="F8:H8"/>
    <mergeCell ref="I8:K8"/>
    <mergeCell ref="K19:X19"/>
    <mergeCell ref="C9:E9"/>
    <mergeCell ref="F9:H9"/>
    <mergeCell ref="I9:K9"/>
    <mergeCell ref="C13:E13"/>
    <mergeCell ref="I13:K13"/>
    <mergeCell ref="C14:E14"/>
    <mergeCell ref="I14:K14"/>
    <mergeCell ref="E20:J20"/>
    <mergeCell ref="K20:X20"/>
    <mergeCell ref="E21:J21"/>
    <mergeCell ref="K21:X21"/>
    <mergeCell ref="G23:Y23"/>
    <mergeCell ref="C15:E15"/>
    <mergeCell ref="I15:K15"/>
    <mergeCell ref="E18:J18"/>
    <mergeCell ref="K18:X18"/>
    <mergeCell ref="E19:J19"/>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BL23"/>
  <sheetViews>
    <sheetView view="pageBreakPreview" zoomScale="79" zoomScaleSheetLayoutView="79" workbookViewId="0" topLeftCell="A1">
      <selection activeCell="A2" sqref="A2:BI3"/>
    </sheetView>
  </sheetViews>
  <sheetFormatPr defaultColWidth="9.00390625" defaultRowHeight="13.5"/>
  <cols>
    <col min="1" max="1" width="9.00390625" style="198" customWidth="1"/>
    <col min="2" max="2" width="3.50390625" style="198" customWidth="1"/>
    <col min="3" max="3" width="2.50390625" style="198" customWidth="1"/>
    <col min="4" max="4" width="18.125" style="198" customWidth="1"/>
    <col min="5" max="16" width="4.625" style="198" customWidth="1"/>
    <col min="17" max="25" width="4.625" style="198" hidden="1" customWidth="1"/>
    <col min="26" max="29" width="4.625" style="198" customWidth="1"/>
    <col min="30" max="30" width="2.25390625" style="198" customWidth="1"/>
    <col min="31" max="51" width="2.625" style="198" hidden="1" customWidth="1"/>
    <col min="52" max="52" width="2.75390625" style="13" hidden="1" customWidth="1"/>
    <col min="53" max="53" width="7.00390625" style="13" hidden="1" customWidth="1"/>
    <col min="54" max="54" width="3.375" style="13" hidden="1" customWidth="1"/>
    <col min="55" max="55" width="2.625" style="13" hidden="1" customWidth="1"/>
    <col min="56" max="59" width="2.625" style="198" hidden="1" customWidth="1"/>
    <col min="60" max="16384" width="9.00390625" style="198" customWidth="1"/>
  </cols>
  <sheetData>
    <row r="1" spans="1:61" ht="16.5" customHeight="1">
      <c r="A1" s="409" t="s">
        <v>435</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row>
    <row r="2" spans="1:61" ht="23.25" customHeight="1">
      <c r="A2" s="385" t="s">
        <v>438</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c r="BE2" s="385"/>
      <c r="BF2" s="385"/>
      <c r="BG2" s="385"/>
      <c r="BH2" s="385"/>
      <c r="BI2" s="385"/>
    </row>
    <row r="3" spans="1:61" ht="18" customHeight="1">
      <c r="A3" s="385"/>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row>
    <row r="4" spans="1:61" ht="22.5" customHeight="1">
      <c r="A4" s="386" t="s">
        <v>436</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row>
    <row r="5" spans="1:61" ht="27" customHeight="1">
      <c r="A5" s="387" t="s">
        <v>388</v>
      </c>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row>
    <row r="6" spans="1:61" ht="23.25" customHeight="1" thickBot="1">
      <c r="A6" s="388" t="s">
        <v>439</v>
      </c>
      <c r="B6" s="388"/>
      <c r="C6" s="388"/>
      <c r="D6" s="388"/>
      <c r="E6" s="388"/>
      <c r="F6" s="389"/>
      <c r="AD6" s="410" t="s">
        <v>387</v>
      </c>
      <c r="AE6" s="410"/>
      <c r="AF6" s="410"/>
      <c r="AG6" s="410"/>
      <c r="AH6" s="410"/>
      <c r="AI6" s="410"/>
      <c r="AJ6" s="410"/>
      <c r="AK6" s="410"/>
      <c r="AL6" s="410"/>
      <c r="AM6" s="410"/>
      <c r="AN6" s="410"/>
      <c r="AO6" s="410"/>
      <c r="AP6" s="410"/>
      <c r="AQ6" s="410"/>
      <c r="AR6" s="410"/>
      <c r="AS6" s="410"/>
      <c r="AT6" s="410"/>
      <c r="AU6" s="410"/>
      <c r="AV6" s="410"/>
      <c r="AW6" s="410"/>
      <c r="AX6" s="410"/>
      <c r="AY6" s="410"/>
      <c r="AZ6" s="410"/>
      <c r="BA6" s="410"/>
      <c r="BB6" s="410"/>
      <c r="BC6" s="410"/>
      <c r="BD6" s="410"/>
      <c r="BE6" s="410"/>
      <c r="BF6" s="410"/>
      <c r="BG6" s="410"/>
      <c r="BH6" s="410"/>
      <c r="BI6" s="410"/>
    </row>
    <row r="7" spans="4:40" ht="19.5" customHeight="1" thickBot="1" thickTop="1">
      <c r="D7" s="200"/>
      <c r="E7" s="390" t="str">
        <f>D8</f>
        <v>N１　１位</v>
      </c>
      <c r="F7" s="391"/>
      <c r="G7" s="392"/>
      <c r="H7" s="393" t="str">
        <f>D9</f>
        <v>N２　１位</v>
      </c>
      <c r="I7" s="391"/>
      <c r="J7" s="392"/>
      <c r="K7" s="393" t="str">
        <f>D10</f>
        <v>N３　１位</v>
      </c>
      <c r="L7" s="391"/>
      <c r="M7" s="392"/>
      <c r="N7" s="393" t="str">
        <f>D11</f>
        <v>N４　１位</v>
      </c>
      <c r="O7" s="394"/>
      <c r="P7" s="395"/>
      <c r="Q7" s="396" t="e">
        <f>#REF!</f>
        <v>#REF!</v>
      </c>
      <c r="R7" s="396"/>
      <c r="S7" s="396"/>
      <c r="T7" s="396" t="e">
        <f>#REF!</f>
        <v>#REF!</v>
      </c>
      <c r="U7" s="396"/>
      <c r="V7" s="396"/>
      <c r="W7" s="396" t="e">
        <f>#REF!</f>
        <v>#REF!</v>
      </c>
      <c r="X7" s="396"/>
      <c r="Y7" s="397"/>
      <c r="Z7" s="201" t="s">
        <v>29</v>
      </c>
      <c r="AA7" s="202" t="s">
        <v>30</v>
      </c>
      <c r="AB7" s="203" t="s">
        <v>31</v>
      </c>
      <c r="AC7" s="204" t="s">
        <v>12</v>
      </c>
      <c r="AE7" s="12"/>
      <c r="AF7" s="12"/>
      <c r="AG7" s="12"/>
      <c r="AH7" s="12"/>
      <c r="AI7" s="12"/>
      <c r="AJ7" s="12"/>
      <c r="AK7" s="12"/>
      <c r="AL7" s="12"/>
      <c r="AM7" s="199"/>
      <c r="AN7" s="199"/>
    </row>
    <row r="8" spans="4:59" ht="36" customHeight="1" thickTop="1">
      <c r="D8" s="205" t="s">
        <v>437</v>
      </c>
      <c r="E8" s="398" t="s">
        <v>54</v>
      </c>
      <c r="F8" s="365"/>
      <c r="G8" s="365"/>
      <c r="H8" s="399" t="str">
        <f>BA15</f>
        <v>①</v>
      </c>
      <c r="I8" s="365"/>
      <c r="J8" s="365"/>
      <c r="K8" s="399" t="str">
        <f>BA17</f>
        <v>③</v>
      </c>
      <c r="L8" s="365"/>
      <c r="M8" s="365"/>
      <c r="N8" s="399" t="str">
        <f>BA19</f>
        <v>⑤</v>
      </c>
      <c r="O8" s="365"/>
      <c r="P8" s="365"/>
      <c r="Q8" s="206" t="e">
        <f>IF(#REF!="","",#REF!)</f>
        <v>#REF!</v>
      </c>
      <c r="R8" s="206" t="e">
        <f>IF(OR(#REF!="",#REF!=""),#REF!,#REF!)</f>
        <v>#REF!</v>
      </c>
      <c r="S8" s="206" t="e">
        <f>IF(#REF!="","",#REF!)</f>
        <v>#REF!</v>
      </c>
      <c r="T8" s="206" t="e">
        <f>IF(#REF!="","",#REF!)</f>
        <v>#REF!</v>
      </c>
      <c r="U8" s="206" t="e">
        <f>IF(OR(#REF!="",#REF!=""),#REF!,#REF!)</f>
        <v>#REF!</v>
      </c>
      <c r="V8" s="206" t="e">
        <f>IF(#REF!="","",#REF!)</f>
        <v>#REF!</v>
      </c>
      <c r="W8" s="206" t="e">
        <f>IF(#REF!="","",#REF!)</f>
        <v>#REF!</v>
      </c>
      <c r="X8" s="206" t="e">
        <f>IF(OR(#REF!="",#REF!=""),#REF!,#REF!)</f>
        <v>#REF!</v>
      </c>
      <c r="Y8" s="206" t="e">
        <f>IF(#REF!="","",#REF!)</f>
        <v>#REF!</v>
      </c>
      <c r="Z8" s="207">
        <f>SUM(AU15:AU20)</f>
        <v>0</v>
      </c>
      <c r="AA8" s="208">
        <f>SUM(AE15:AE20)-SUM(AM15:AM20)</f>
        <v>0</v>
      </c>
      <c r="AB8" s="208">
        <f>SUM(AE15:AE20)</f>
        <v>0</v>
      </c>
      <c r="AC8" s="209">
        <f>RANK(BG8,$BG$8:$BG$11)</f>
        <v>1</v>
      </c>
      <c r="AE8" s="12"/>
      <c r="AF8" s="12"/>
      <c r="AG8" s="12"/>
      <c r="AH8" s="12"/>
      <c r="AI8" s="12"/>
      <c r="AJ8" s="12"/>
      <c r="AK8" s="12"/>
      <c r="AL8" s="12"/>
      <c r="AM8" s="199"/>
      <c r="AN8" s="199"/>
      <c r="BG8" s="198">
        <f>Z8*10000+AA8*100+AB8</f>
        <v>0</v>
      </c>
    </row>
    <row r="9" spans="4:59" ht="36" customHeight="1">
      <c r="D9" s="210" t="s">
        <v>306</v>
      </c>
      <c r="E9" s="398" t="str">
        <f>BB15</f>
        <v>①</v>
      </c>
      <c r="F9" s="365"/>
      <c r="G9" s="365"/>
      <c r="H9" s="399" t="s">
        <v>54</v>
      </c>
      <c r="I9" s="365"/>
      <c r="J9" s="365"/>
      <c r="K9" s="399" t="str">
        <f>BA20</f>
        <v>⑥</v>
      </c>
      <c r="L9" s="365"/>
      <c r="M9" s="365"/>
      <c r="N9" s="399" t="str">
        <f>BA18</f>
        <v>④</v>
      </c>
      <c r="O9" s="365"/>
      <c r="P9" s="365"/>
      <c r="Q9" s="211" t="e">
        <f>IF(#REF!="","",#REF!)</f>
        <v>#REF!</v>
      </c>
      <c r="R9" s="211" t="e">
        <f>IF(OR(#REF!="",#REF!=""),#REF!,#REF!)</f>
        <v>#REF!</v>
      </c>
      <c r="S9" s="211" t="e">
        <f>IF(#REF!="","",#REF!)</f>
        <v>#REF!</v>
      </c>
      <c r="T9" s="211" t="e">
        <f>IF(#REF!="","",#REF!)</f>
        <v>#REF!</v>
      </c>
      <c r="U9" s="211" t="e">
        <f>IF(OR(#REF!="",#REF!=""),#REF!,#REF!)</f>
        <v>#REF!</v>
      </c>
      <c r="V9" s="211" t="e">
        <f>IF(#REF!="","",#REF!)</f>
        <v>#REF!</v>
      </c>
      <c r="W9" s="211" t="e">
        <f>IF(#REF!="","",#REF!)</f>
        <v>#REF!</v>
      </c>
      <c r="X9" s="211" t="e">
        <f>IF(OR(#REF!="",#REF!=""),#REF!,#REF!)</f>
        <v>#REF!</v>
      </c>
      <c r="Y9" s="211" t="e">
        <f>IF(#REF!="","",#REF!)</f>
        <v>#REF!</v>
      </c>
      <c r="Z9" s="207">
        <f>SUM(AV15:AV20)</f>
        <v>0</v>
      </c>
      <c r="AA9" s="208">
        <f>SUM(AF15:AF20)-SUM(AN15:AN20)</f>
        <v>0</v>
      </c>
      <c r="AB9" s="208">
        <f>SUM(AF15:AF20)</f>
        <v>0</v>
      </c>
      <c r="AC9" s="209">
        <f>RANK(BG9,$BG$8:$BG$11)</f>
        <v>1</v>
      </c>
      <c r="AE9" s="12"/>
      <c r="AF9" s="12"/>
      <c r="AG9" s="12"/>
      <c r="AH9" s="12"/>
      <c r="AI9" s="12"/>
      <c r="AJ9" s="12"/>
      <c r="AK9" s="12"/>
      <c r="AL9" s="12"/>
      <c r="AM9" s="199"/>
      <c r="AN9" s="199"/>
      <c r="BG9" s="198">
        <f>Z9*10000+AA9*100+AB9</f>
        <v>0</v>
      </c>
    </row>
    <row r="10" spans="4:59" ht="36" customHeight="1">
      <c r="D10" s="210" t="s">
        <v>307</v>
      </c>
      <c r="E10" s="398" t="str">
        <f>BB17</f>
        <v>③</v>
      </c>
      <c r="F10" s="365"/>
      <c r="G10" s="365"/>
      <c r="H10" s="399" t="str">
        <f>BB20</f>
        <v>⑥</v>
      </c>
      <c r="I10" s="365"/>
      <c r="J10" s="365"/>
      <c r="K10" s="399" t="s">
        <v>54</v>
      </c>
      <c r="L10" s="365"/>
      <c r="M10" s="365"/>
      <c r="N10" s="399" t="str">
        <f>BA16</f>
        <v>②</v>
      </c>
      <c r="O10" s="365"/>
      <c r="P10" s="365"/>
      <c r="Q10" s="211" t="e">
        <f>IF(#REF!="","",#REF!)</f>
        <v>#REF!</v>
      </c>
      <c r="R10" s="211" t="e">
        <f>IF(OR(#REF!="",#REF!=""),#REF!,#REF!)</f>
        <v>#REF!</v>
      </c>
      <c r="S10" s="211" t="e">
        <f>IF(#REF!="","",#REF!)</f>
        <v>#REF!</v>
      </c>
      <c r="T10" s="211" t="e">
        <f>IF(#REF!="","",#REF!)</f>
        <v>#REF!</v>
      </c>
      <c r="U10" s="211" t="e">
        <f>IF(OR(#REF!="",#REF!=""),#REF!,#REF!)</f>
        <v>#REF!</v>
      </c>
      <c r="V10" s="211" t="e">
        <f>IF(#REF!="","",#REF!)</f>
        <v>#REF!</v>
      </c>
      <c r="W10" s="211" t="e">
        <f>IF(#REF!="","",#REF!)</f>
        <v>#REF!</v>
      </c>
      <c r="X10" s="211" t="e">
        <f>IF(OR(#REF!="",#REF!=""),#REF!,#REF!)</f>
        <v>#REF!</v>
      </c>
      <c r="Y10" s="212" t="e">
        <f>IF(#REF!="","",#REF!)</f>
        <v>#REF!</v>
      </c>
      <c r="Z10" s="207">
        <f>SUM(AW15:AW20)</f>
        <v>0</v>
      </c>
      <c r="AA10" s="208">
        <f>SUM(AG15:AG20)-SUM(AO15:AO20)</f>
        <v>0</v>
      </c>
      <c r="AB10" s="208">
        <f>SUM(AG15:AG20)</f>
        <v>0</v>
      </c>
      <c r="AC10" s="209">
        <f>RANK(BG10,$BG$8:$BG$11)</f>
        <v>1</v>
      </c>
      <c r="AE10" s="12"/>
      <c r="AF10" s="12"/>
      <c r="AG10" s="12"/>
      <c r="AH10" s="12"/>
      <c r="AI10" s="12"/>
      <c r="AJ10" s="12"/>
      <c r="AK10" s="12"/>
      <c r="AL10" s="12"/>
      <c r="AM10" s="199"/>
      <c r="AN10" s="199"/>
      <c r="BG10" s="198">
        <f>Z10*10000+AA10*100+AB10</f>
        <v>0</v>
      </c>
    </row>
    <row r="11" spans="4:59" ht="36" customHeight="1" thickBot="1">
      <c r="D11" s="213" t="s">
        <v>308</v>
      </c>
      <c r="E11" s="400" t="str">
        <f>BB19</f>
        <v>⑤</v>
      </c>
      <c r="F11" s="371"/>
      <c r="G11" s="371"/>
      <c r="H11" s="401" t="str">
        <f>BB18</f>
        <v>④</v>
      </c>
      <c r="I11" s="371"/>
      <c r="J11" s="371"/>
      <c r="K11" s="401" t="str">
        <f>BB16</f>
        <v>②</v>
      </c>
      <c r="L11" s="371"/>
      <c r="M11" s="371"/>
      <c r="N11" s="401" t="s">
        <v>54</v>
      </c>
      <c r="O11" s="371"/>
      <c r="P11" s="371"/>
      <c r="Q11" s="189" t="e">
        <f>IF(#REF!="","",#REF!)</f>
        <v>#REF!</v>
      </c>
      <c r="R11" s="189" t="e">
        <f>IF(OR(#REF!="",#REF!=""),#REF!,#REF!)</f>
        <v>#REF!</v>
      </c>
      <c r="S11" s="189" t="e">
        <f>IF(#REF!="","",#REF!)</f>
        <v>#REF!</v>
      </c>
      <c r="T11" s="189" t="e">
        <f>IF(#REF!="","",#REF!)</f>
        <v>#REF!</v>
      </c>
      <c r="U11" s="189" t="e">
        <f>IF(OR(#REF!="",#REF!=""),#REF!,#REF!)</f>
        <v>#REF!</v>
      </c>
      <c r="V11" s="189" t="e">
        <f>IF(#REF!="","",#REF!)</f>
        <v>#REF!</v>
      </c>
      <c r="W11" s="189" t="e">
        <f>IF(#REF!="","",#REF!)</f>
        <v>#REF!</v>
      </c>
      <c r="X11" s="189" t="e">
        <f>IF(OR(#REF!="",#REF!=""),#REF!,#REF!)</f>
        <v>#REF!</v>
      </c>
      <c r="Y11" s="214" t="e">
        <f>IF(#REF!="","",#REF!)</f>
        <v>#REF!</v>
      </c>
      <c r="Z11" s="215">
        <f>SUM(AX15:AX20)</f>
        <v>0</v>
      </c>
      <c r="AA11" s="216">
        <f>SUM(AH15:AH20)-SUM(AP15:AP20)</f>
        <v>0</v>
      </c>
      <c r="AB11" s="216">
        <f>SUM(AH15:AH20)</f>
        <v>0</v>
      </c>
      <c r="AC11" s="217">
        <f>RANK(BG11,$BG$8:$BG$11)</f>
        <v>1</v>
      </c>
      <c r="AE11" s="12"/>
      <c r="AF11" s="12"/>
      <c r="AG11" s="12"/>
      <c r="AH11" s="12"/>
      <c r="AI11" s="12"/>
      <c r="AJ11" s="12"/>
      <c r="AK11" s="12"/>
      <c r="AL11" s="12"/>
      <c r="AM11" s="199"/>
      <c r="AN11" s="199"/>
      <c r="BG11" s="198">
        <f>Z11*10000+AA11*100+AB11</f>
        <v>0</v>
      </c>
    </row>
    <row r="12" spans="31:40" ht="9.75" customHeight="1" thickTop="1">
      <c r="AE12" s="199"/>
      <c r="AF12" s="199"/>
      <c r="AG12" s="199"/>
      <c r="AH12" s="199"/>
      <c r="AI12" s="199"/>
      <c r="AJ12" s="199"/>
      <c r="AK12" s="199"/>
      <c r="AL12" s="199"/>
      <c r="AM12" s="199"/>
      <c r="AN12" s="199"/>
    </row>
    <row r="13" ht="9.75" customHeight="1"/>
    <row r="14" spans="17:61" ht="17.25" customHeight="1" thickBot="1">
      <c r="Q14" s="198" t="s">
        <v>34</v>
      </c>
      <c r="BH14" s="402" t="s">
        <v>416</v>
      </c>
      <c r="BI14" s="402"/>
    </row>
    <row r="15" spans="4:61" ht="15.75" customHeight="1" thickBot="1" thickTop="1">
      <c r="D15" s="211" t="s">
        <v>0</v>
      </c>
      <c r="E15" s="403" t="str">
        <f>D8</f>
        <v>N１　１位</v>
      </c>
      <c r="F15" s="404"/>
      <c r="G15" s="405"/>
      <c r="H15" s="218"/>
      <c r="I15" s="211" t="str">
        <f aca="true" t="shared" si="0" ref="I15:I20">IF(OR(H15="",J15=""),"-",IF(H15-J15&gt;0,"○",IF(H15=J15,"△",IF(H15&lt;J15,"×","-"))))</f>
        <v>-</v>
      </c>
      <c r="J15" s="219"/>
      <c r="K15" s="406" t="str">
        <f>D9</f>
        <v>N２　１位</v>
      </c>
      <c r="L15" s="404"/>
      <c r="M15" s="404"/>
      <c r="O15" s="220" t="s">
        <v>417</v>
      </c>
      <c r="P15" s="221" t="s">
        <v>309</v>
      </c>
      <c r="Q15" s="222" t="s">
        <v>33</v>
      </c>
      <c r="R15" s="222"/>
      <c r="S15" s="222"/>
      <c r="T15" s="223"/>
      <c r="U15" s="223"/>
      <c r="V15" s="223"/>
      <c r="W15" s="223"/>
      <c r="X15" s="223"/>
      <c r="Y15" s="223"/>
      <c r="Z15" s="223"/>
      <c r="AA15" s="222"/>
      <c r="AB15" s="222"/>
      <c r="AC15" s="223"/>
      <c r="AD15" s="223"/>
      <c r="AE15" s="223">
        <f>H15</f>
        <v>0</v>
      </c>
      <c r="AF15" s="223">
        <f>J15</f>
        <v>0</v>
      </c>
      <c r="AG15" s="223"/>
      <c r="AH15" s="223"/>
      <c r="AI15" s="223"/>
      <c r="AJ15" s="223"/>
      <c r="AK15" s="223"/>
      <c r="AL15" s="223"/>
      <c r="AM15" s="223">
        <f>J15</f>
        <v>0</v>
      </c>
      <c r="AN15" s="223">
        <f>H15</f>
        <v>0</v>
      </c>
      <c r="AO15" s="223"/>
      <c r="AP15" s="223"/>
      <c r="AQ15" s="223"/>
      <c r="AR15" s="223"/>
      <c r="AS15" s="223"/>
      <c r="AT15" s="223"/>
      <c r="AU15" s="223">
        <f>IF(OR(H15="",J15=""),0,IF(AE15-AM15&gt;0,3,IF(AE15-AM15=0,1,0)))</f>
        <v>0</v>
      </c>
      <c r="AV15" s="223">
        <f>IF(OR(H15="",J15=""),0,IF(AF15-AN15&gt;0,3,IF(AF15-AN15=0,1,0)))</f>
        <v>0</v>
      </c>
      <c r="AW15" s="223" t="s">
        <v>32</v>
      </c>
      <c r="AX15" s="223"/>
      <c r="AY15" s="223"/>
      <c r="AZ15" s="224" t="str">
        <f aca="true" t="shared" si="1" ref="AZ15:AZ21">IF(OR(H15="",J15=""),"-",IF(H15-J15&gt;0,"×",IF(H15=J15,"△",IF(H15&lt;J15,"○","-"))))</f>
        <v>-</v>
      </c>
      <c r="BA15" s="224" t="str">
        <f aca="true" t="shared" si="2" ref="BA15:BA20">IF(I15="-",D15,FIXED(H15,0)&amp;" "&amp;I15&amp;" "&amp;FIXED(J15,0))</f>
        <v>①</v>
      </c>
      <c r="BB15" s="224" t="str">
        <f aca="true" t="shared" si="3" ref="BB15:BB20">IF(I15="-",D15,FIXED(J15,0)&amp;" "&amp;AZ15&amp;" "&amp;FIXED(H15,0))</f>
        <v>①</v>
      </c>
      <c r="BC15" s="224"/>
      <c r="BD15" s="223"/>
      <c r="BE15" s="223"/>
      <c r="BF15" s="223"/>
      <c r="BG15" s="223"/>
      <c r="BH15" s="399" t="s">
        <v>308</v>
      </c>
      <c r="BI15" s="399"/>
    </row>
    <row r="16" spans="4:61" ht="15.75" customHeight="1" thickBot="1">
      <c r="D16" s="211" t="s">
        <v>4</v>
      </c>
      <c r="E16" s="403" t="str">
        <f>D10</f>
        <v>N３　１位</v>
      </c>
      <c r="F16" s="404"/>
      <c r="G16" s="405"/>
      <c r="H16" s="225"/>
      <c r="I16" s="211" t="str">
        <f t="shared" si="0"/>
        <v>-</v>
      </c>
      <c r="J16" s="226"/>
      <c r="K16" s="406" t="str">
        <f>D11</f>
        <v>N４　１位</v>
      </c>
      <c r="L16" s="404"/>
      <c r="M16" s="404"/>
      <c r="O16" s="220" t="s">
        <v>417</v>
      </c>
      <c r="P16" s="221" t="s">
        <v>389</v>
      </c>
      <c r="Q16" s="222" t="s">
        <v>33</v>
      </c>
      <c r="R16" s="222"/>
      <c r="S16" s="222"/>
      <c r="T16" s="223"/>
      <c r="U16" s="223"/>
      <c r="V16" s="223"/>
      <c r="W16" s="223"/>
      <c r="X16" s="223"/>
      <c r="Y16" s="223"/>
      <c r="Z16" s="223"/>
      <c r="AA16" s="222"/>
      <c r="AB16" s="222"/>
      <c r="AC16" s="223"/>
      <c r="AD16" s="223"/>
      <c r="AE16" s="223"/>
      <c r="AF16" s="223"/>
      <c r="AG16" s="223">
        <f>H16</f>
        <v>0</v>
      </c>
      <c r="AH16" s="223">
        <f>J16</f>
        <v>0</v>
      </c>
      <c r="AI16" s="223"/>
      <c r="AJ16" s="223"/>
      <c r="AK16" s="223"/>
      <c r="AL16" s="223"/>
      <c r="AM16" s="223"/>
      <c r="AN16" s="223"/>
      <c r="AO16" s="223">
        <f>J16</f>
        <v>0</v>
      </c>
      <c r="AP16" s="223">
        <f>H16</f>
        <v>0</v>
      </c>
      <c r="AQ16" s="223"/>
      <c r="AR16" s="223"/>
      <c r="AS16" s="223"/>
      <c r="AT16" s="223"/>
      <c r="AU16" s="223" t="s">
        <v>32</v>
      </c>
      <c r="AV16" s="223" t="s">
        <v>32</v>
      </c>
      <c r="AW16" s="223">
        <f>IF(OR(H16="",J16=""),0,IF(AG16-AO16&gt;0,3,IF(AG16-AO16=0,1,0)))</f>
        <v>0</v>
      </c>
      <c r="AX16" s="223">
        <f>IF(OR(H16="",J16=""),0,IF(AH16-AP16&gt;0,3,IF(AH16-AP16=0,1,0)))</f>
        <v>0</v>
      </c>
      <c r="AY16" s="223"/>
      <c r="AZ16" s="224" t="str">
        <f t="shared" si="1"/>
        <v>-</v>
      </c>
      <c r="BA16" s="224" t="str">
        <f t="shared" si="2"/>
        <v>②</v>
      </c>
      <c r="BB16" s="224" t="str">
        <f t="shared" si="3"/>
        <v>②</v>
      </c>
      <c r="BC16" s="224"/>
      <c r="BD16" s="223"/>
      <c r="BE16" s="223"/>
      <c r="BF16" s="223"/>
      <c r="BG16" s="223"/>
      <c r="BH16" s="399" t="s">
        <v>437</v>
      </c>
      <c r="BI16" s="399"/>
    </row>
    <row r="17" spans="4:64" ht="15.75" customHeight="1" thickBot="1">
      <c r="D17" s="211" t="s">
        <v>2</v>
      </c>
      <c r="E17" s="403" t="str">
        <f>D8</f>
        <v>N１　１位</v>
      </c>
      <c r="F17" s="404"/>
      <c r="G17" s="405"/>
      <c r="H17" s="225"/>
      <c r="I17" s="211" t="str">
        <f>IF(OR(H17="",J17=""),"-",IF(H17-J17&gt;0,"○",IF(H17=J17,"△",IF(H17&lt;J17,"×","-"))))</f>
        <v>-</v>
      </c>
      <c r="J17" s="226"/>
      <c r="K17" s="406" t="str">
        <f>D10</f>
        <v>N３　１位</v>
      </c>
      <c r="L17" s="404"/>
      <c r="M17" s="404"/>
      <c r="O17" s="220" t="s">
        <v>417</v>
      </c>
      <c r="P17" s="221" t="s">
        <v>418</v>
      </c>
      <c r="Q17" s="222" t="s">
        <v>33</v>
      </c>
      <c r="R17" s="222"/>
      <c r="S17" s="222"/>
      <c r="T17" s="223"/>
      <c r="U17" s="223"/>
      <c r="V17" s="223"/>
      <c r="W17" s="223"/>
      <c r="X17" s="223"/>
      <c r="Y17" s="223"/>
      <c r="Z17" s="223"/>
      <c r="AA17" s="222"/>
      <c r="AB17" s="222"/>
      <c r="AC17" s="227"/>
      <c r="AD17" s="228"/>
      <c r="AE17" s="223">
        <f>H17</f>
        <v>0</v>
      </c>
      <c r="AF17" s="223"/>
      <c r="AG17" s="223">
        <f>J17</f>
        <v>0</v>
      </c>
      <c r="AH17" s="223"/>
      <c r="AI17" s="223"/>
      <c r="AJ17" s="223"/>
      <c r="AK17" s="223"/>
      <c r="AL17" s="223"/>
      <c r="AM17" s="223">
        <f>J17</f>
        <v>0</v>
      </c>
      <c r="AN17" s="223"/>
      <c r="AO17" s="223">
        <f>H17</f>
        <v>0</v>
      </c>
      <c r="AP17" s="223"/>
      <c r="AQ17" s="223"/>
      <c r="AR17" s="223"/>
      <c r="AS17" s="223"/>
      <c r="AT17" s="223"/>
      <c r="AU17" s="223">
        <f>IF(OR(H17="",J17=""),0,IF(AE17-AM17&gt;0,3,IF(AE17-AM17=0,1,0)))</f>
        <v>0</v>
      </c>
      <c r="AV17" s="223" t="s">
        <v>32</v>
      </c>
      <c r="AW17" s="223">
        <f>IF(OR(H17="",J17=""),0,IF(AG17-AO17&gt;0,3,IF(AG17-AO17=0,1,0)))</f>
        <v>0</v>
      </c>
      <c r="AX17" s="223"/>
      <c r="AY17" s="223"/>
      <c r="AZ17" s="224" t="str">
        <f t="shared" si="1"/>
        <v>-</v>
      </c>
      <c r="BA17" s="224" t="str">
        <f t="shared" si="2"/>
        <v>③</v>
      </c>
      <c r="BB17" s="224" t="str">
        <f t="shared" si="3"/>
        <v>③</v>
      </c>
      <c r="BC17" s="224"/>
      <c r="BD17" s="223"/>
      <c r="BE17" s="223"/>
      <c r="BF17" s="223"/>
      <c r="BG17" s="223"/>
      <c r="BH17" s="399" t="s">
        <v>306</v>
      </c>
      <c r="BI17" s="399"/>
      <c r="BK17" s="229"/>
      <c r="BL17" s="229"/>
    </row>
    <row r="18" spans="4:64" ht="15.75" customHeight="1" thickBot="1">
      <c r="D18" s="211" t="s">
        <v>3</v>
      </c>
      <c r="E18" s="403" t="str">
        <f>D9</f>
        <v>N２　１位</v>
      </c>
      <c r="F18" s="404"/>
      <c r="G18" s="405"/>
      <c r="H18" s="225"/>
      <c r="I18" s="211" t="str">
        <f>IF(OR(H18="",J18=""),"-",IF(H18-J18&gt;0,"○",IF(H18=J18,"△",IF(H18&lt;J18,"×","-"))))</f>
        <v>-</v>
      </c>
      <c r="J18" s="226"/>
      <c r="K18" s="406" t="str">
        <f>D11</f>
        <v>N４　１位</v>
      </c>
      <c r="L18" s="404"/>
      <c r="M18" s="404"/>
      <c r="O18" s="220" t="s">
        <v>417</v>
      </c>
      <c r="P18" s="221" t="s">
        <v>419</v>
      </c>
      <c r="Q18" s="222" t="s">
        <v>33</v>
      </c>
      <c r="R18" s="222"/>
      <c r="S18" s="222"/>
      <c r="T18" s="223"/>
      <c r="U18" s="223"/>
      <c r="V18" s="223"/>
      <c r="W18" s="223"/>
      <c r="X18" s="223"/>
      <c r="Y18" s="223"/>
      <c r="Z18" s="223"/>
      <c r="AA18" s="222"/>
      <c r="AB18" s="222"/>
      <c r="AC18" s="223"/>
      <c r="AD18" s="223"/>
      <c r="AE18" s="223"/>
      <c r="AF18" s="223">
        <f>H18</f>
        <v>0</v>
      </c>
      <c r="AG18" s="223"/>
      <c r="AH18" s="223">
        <f>J18</f>
        <v>0</v>
      </c>
      <c r="AI18" s="223"/>
      <c r="AJ18" s="223"/>
      <c r="AK18" s="223"/>
      <c r="AL18" s="223"/>
      <c r="AM18" s="223"/>
      <c r="AN18" s="223">
        <f>J18</f>
        <v>0</v>
      </c>
      <c r="AO18" s="223"/>
      <c r="AP18" s="223">
        <f>H18</f>
        <v>0</v>
      </c>
      <c r="AQ18" s="223"/>
      <c r="AR18" s="223"/>
      <c r="AS18" s="223"/>
      <c r="AT18" s="223"/>
      <c r="AU18" s="223" t="s">
        <v>32</v>
      </c>
      <c r="AV18" s="223">
        <f>IF(OR(H18="",J18=""),0,IF(AF18-AN18&gt;0,3,IF(AF18-AN18=0,1,0)))</f>
        <v>0</v>
      </c>
      <c r="AW18" s="223"/>
      <c r="AX18" s="223">
        <f>IF(OR(H18="",J18=""),0,IF(AH18-AP18&gt;0,3,IF(AH18-AP18=0,1,0)))</f>
        <v>0</v>
      </c>
      <c r="AY18" s="223"/>
      <c r="AZ18" s="224" t="str">
        <f t="shared" si="1"/>
        <v>-</v>
      </c>
      <c r="BA18" s="224" t="str">
        <f t="shared" si="2"/>
        <v>④</v>
      </c>
      <c r="BB18" s="224" t="str">
        <f t="shared" si="3"/>
        <v>④</v>
      </c>
      <c r="BC18" s="224"/>
      <c r="BD18" s="223"/>
      <c r="BE18" s="223"/>
      <c r="BF18" s="223"/>
      <c r="BG18" s="223"/>
      <c r="BH18" s="399" t="s">
        <v>307</v>
      </c>
      <c r="BI18" s="399"/>
      <c r="BK18" s="229"/>
      <c r="BL18" s="229"/>
    </row>
    <row r="19" spans="4:61" ht="15.75" customHeight="1" thickBot="1">
      <c r="D19" s="211" t="s">
        <v>5</v>
      </c>
      <c r="E19" s="403" t="str">
        <f>D8</f>
        <v>N１　１位</v>
      </c>
      <c r="F19" s="404"/>
      <c r="G19" s="405"/>
      <c r="H19" s="226"/>
      <c r="I19" s="211" t="str">
        <f>IF(OR(H19="",J19=""),"-",IF(H19-J19&gt;0,"○",IF(H19=J19,"△",IF(H19&lt;J19,"×","-"))))</f>
        <v>-</v>
      </c>
      <c r="J19" s="226"/>
      <c r="K19" s="406" t="str">
        <f>D11</f>
        <v>N４　１位</v>
      </c>
      <c r="L19" s="404"/>
      <c r="M19" s="404"/>
      <c r="O19" s="220" t="s">
        <v>417</v>
      </c>
      <c r="P19" s="221" t="s">
        <v>420</v>
      </c>
      <c r="Q19" s="222" t="s">
        <v>33</v>
      </c>
      <c r="R19" s="222"/>
      <c r="S19" s="222"/>
      <c r="T19" s="223"/>
      <c r="U19" s="223"/>
      <c r="V19" s="223"/>
      <c r="W19" s="223"/>
      <c r="X19" s="223"/>
      <c r="Y19" s="223"/>
      <c r="Z19" s="223"/>
      <c r="AA19" s="222"/>
      <c r="AB19" s="222"/>
      <c r="AC19" s="223"/>
      <c r="AD19" s="223"/>
      <c r="AE19" s="223">
        <f>H19</f>
        <v>0</v>
      </c>
      <c r="AF19" s="223"/>
      <c r="AG19" s="223"/>
      <c r="AH19" s="223">
        <f>J19</f>
        <v>0</v>
      </c>
      <c r="AI19" s="223"/>
      <c r="AJ19" s="223"/>
      <c r="AK19" s="223"/>
      <c r="AL19" s="223"/>
      <c r="AM19" s="223">
        <f>J19</f>
        <v>0</v>
      </c>
      <c r="AN19" s="223"/>
      <c r="AO19" s="223"/>
      <c r="AP19" s="223">
        <f>H19</f>
        <v>0</v>
      </c>
      <c r="AQ19" s="223"/>
      <c r="AR19" s="223"/>
      <c r="AS19" s="223"/>
      <c r="AT19" s="223"/>
      <c r="AU19" s="223">
        <f>IF(OR(H19="",J19=""),0,IF(AE19-AM19&gt;0,3,IF(AE19-AM19=0,1,0)))</f>
        <v>0</v>
      </c>
      <c r="AV19" s="223" t="s">
        <v>32</v>
      </c>
      <c r="AW19" s="223"/>
      <c r="AX19" s="223">
        <f>IF(OR(H19="",J19=""),0,IF(AH19-AP19&gt;0,3,IF(AH19-AP19=0,1,0)))</f>
        <v>0</v>
      </c>
      <c r="AY19" s="223"/>
      <c r="AZ19" s="224" t="str">
        <f t="shared" si="1"/>
        <v>-</v>
      </c>
      <c r="BA19" s="224" t="str">
        <f t="shared" si="2"/>
        <v>⑤</v>
      </c>
      <c r="BB19" s="224" t="str">
        <f t="shared" si="3"/>
        <v>⑤</v>
      </c>
      <c r="BC19" s="224"/>
      <c r="BD19" s="223"/>
      <c r="BE19" s="223"/>
      <c r="BF19" s="223"/>
      <c r="BG19" s="223"/>
      <c r="BH19" s="399" t="s">
        <v>306</v>
      </c>
      <c r="BI19" s="399"/>
    </row>
    <row r="20" spans="4:61" ht="15.75" customHeight="1" thickBot="1">
      <c r="D20" s="211" t="s">
        <v>1</v>
      </c>
      <c r="E20" s="403" t="str">
        <f>D9</f>
        <v>N２　１位</v>
      </c>
      <c r="F20" s="404"/>
      <c r="G20" s="405"/>
      <c r="H20" s="226"/>
      <c r="I20" s="211" t="str">
        <f t="shared" si="0"/>
        <v>-</v>
      </c>
      <c r="J20" s="226"/>
      <c r="K20" s="406" t="str">
        <f>D10</f>
        <v>N３　１位</v>
      </c>
      <c r="L20" s="404"/>
      <c r="M20" s="404"/>
      <c r="O20" s="220" t="s">
        <v>417</v>
      </c>
      <c r="P20" s="221" t="s">
        <v>421</v>
      </c>
      <c r="Q20" s="222" t="s">
        <v>33</v>
      </c>
      <c r="R20" s="222"/>
      <c r="S20" s="222"/>
      <c r="T20" s="223"/>
      <c r="U20" s="223"/>
      <c r="V20" s="223"/>
      <c r="W20" s="223"/>
      <c r="X20" s="223"/>
      <c r="Y20" s="223"/>
      <c r="Z20" s="223"/>
      <c r="AA20" s="222"/>
      <c r="AB20" s="222"/>
      <c r="AC20" s="223"/>
      <c r="AD20" s="223"/>
      <c r="AE20" s="223"/>
      <c r="AF20" s="223">
        <f>H20</f>
        <v>0</v>
      </c>
      <c r="AG20" s="223">
        <f>J20</f>
        <v>0</v>
      </c>
      <c r="AH20" s="223"/>
      <c r="AI20" s="223"/>
      <c r="AJ20" s="223"/>
      <c r="AK20" s="223"/>
      <c r="AL20" s="223"/>
      <c r="AM20" s="223"/>
      <c r="AN20" s="223">
        <f>J20</f>
        <v>0</v>
      </c>
      <c r="AO20" s="223">
        <f>H20</f>
        <v>0</v>
      </c>
      <c r="AP20" s="223"/>
      <c r="AQ20" s="223"/>
      <c r="AR20" s="223"/>
      <c r="AS20" s="223"/>
      <c r="AT20" s="223"/>
      <c r="AU20" s="223"/>
      <c r="AV20" s="223">
        <f>IF(OR(H20="",J20=""),0,IF(AF20-AN20&gt;0,3,IF(AF20-AN20=0,1,0)))</f>
        <v>0</v>
      </c>
      <c r="AW20" s="223">
        <f>IF(OR(H20="",J20=""),0,IF(AG20-AO20&gt;0,3,IF(AG20-AO20=0,1,0)))</f>
        <v>0</v>
      </c>
      <c r="AX20" s="223"/>
      <c r="AY20" s="223"/>
      <c r="AZ20" s="224" t="str">
        <f t="shared" si="1"/>
        <v>-</v>
      </c>
      <c r="BA20" s="224" t="str">
        <f t="shared" si="2"/>
        <v>⑥</v>
      </c>
      <c r="BB20" s="224" t="str">
        <f t="shared" si="3"/>
        <v>⑥</v>
      </c>
      <c r="BC20" s="224"/>
      <c r="BD20" s="223"/>
      <c r="BE20" s="223"/>
      <c r="BF20" s="223"/>
      <c r="BG20" s="223"/>
      <c r="BH20" s="399" t="s">
        <v>308</v>
      </c>
      <c r="BI20" s="399"/>
    </row>
    <row r="21" ht="11.25" customHeight="1">
      <c r="AZ21" s="13" t="str">
        <f t="shared" si="1"/>
        <v>-</v>
      </c>
    </row>
    <row r="22" ht="21" customHeight="1">
      <c r="P22" s="230" t="s">
        <v>422</v>
      </c>
    </row>
    <row r="23" spans="16:61" ht="28.5" customHeight="1">
      <c r="P23" s="402" t="s">
        <v>261</v>
      </c>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02"/>
      <c r="AQ23" s="402"/>
      <c r="AR23" s="402"/>
      <c r="AS23" s="402"/>
      <c r="AT23" s="402"/>
      <c r="AU23" s="402"/>
      <c r="AV23" s="402"/>
      <c r="AW23" s="402"/>
      <c r="AX23" s="402"/>
      <c r="AY23" s="402"/>
      <c r="AZ23" s="402"/>
      <c r="BA23" s="402"/>
      <c r="BB23" s="402"/>
      <c r="BC23" s="402"/>
      <c r="BD23" s="402"/>
      <c r="BE23" s="402"/>
      <c r="BF23" s="402"/>
      <c r="BG23" s="402"/>
      <c r="BH23" s="402"/>
      <c r="BI23" s="402"/>
    </row>
  </sheetData>
  <sheetProtection/>
  <mergeCells count="49">
    <mergeCell ref="E18:G18"/>
    <mergeCell ref="K18:M18"/>
    <mergeCell ref="BH18:BI18"/>
    <mergeCell ref="P23:BI23"/>
    <mergeCell ref="E19:G19"/>
    <mergeCell ref="K19:M19"/>
    <mergeCell ref="BH19:BI19"/>
    <mergeCell ref="E20:G20"/>
    <mergeCell ref="K20:M20"/>
    <mergeCell ref="BH20:BI20"/>
    <mergeCell ref="E16:G16"/>
    <mergeCell ref="K16:M16"/>
    <mergeCell ref="BH16:BI16"/>
    <mergeCell ref="E17:G17"/>
    <mergeCell ref="K17:M17"/>
    <mergeCell ref="BH17:BI17"/>
    <mergeCell ref="E11:G11"/>
    <mergeCell ref="H11:J11"/>
    <mergeCell ref="K11:M11"/>
    <mergeCell ref="N11:P11"/>
    <mergeCell ref="BH14:BI14"/>
    <mergeCell ref="E15:G15"/>
    <mergeCell ref="K15:M15"/>
    <mergeCell ref="BH15:BI15"/>
    <mergeCell ref="N8:P8"/>
    <mergeCell ref="E9:G9"/>
    <mergeCell ref="H9:J9"/>
    <mergeCell ref="K9:M9"/>
    <mergeCell ref="N9:P9"/>
    <mergeCell ref="E10:G10"/>
    <mergeCell ref="H10:J10"/>
    <mergeCell ref="K10:M10"/>
    <mergeCell ref="N10:P10"/>
    <mergeCell ref="A6:F6"/>
    <mergeCell ref="H7:J7"/>
    <mergeCell ref="K7:M7"/>
    <mergeCell ref="E8:G8"/>
    <mergeCell ref="H8:J8"/>
    <mergeCell ref="K8:M8"/>
    <mergeCell ref="N7:P7"/>
    <mergeCell ref="Q7:S7"/>
    <mergeCell ref="T7:V7"/>
    <mergeCell ref="A1:BI1"/>
    <mergeCell ref="AD6:BI6"/>
    <mergeCell ref="A2:BI3"/>
    <mergeCell ref="A4:BI4"/>
    <mergeCell ref="A5:BI5"/>
    <mergeCell ref="W7:Y7"/>
    <mergeCell ref="E7:G7"/>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2:I20"/>
  <sheetViews>
    <sheetView tabSelected="1" view="pageBreakPreview" zoomScale="80" zoomScaleNormal="60" zoomScaleSheetLayoutView="80" workbookViewId="0" topLeftCell="A1">
      <selection activeCell="A2" sqref="A2:E3"/>
    </sheetView>
  </sheetViews>
  <sheetFormatPr defaultColWidth="18.625" defaultRowHeight="22.5" customHeight="1"/>
  <cols>
    <col min="1" max="1" width="21.75390625" style="0" customWidth="1"/>
    <col min="2" max="5" width="18.125" style="0" customWidth="1"/>
  </cols>
  <sheetData>
    <row r="2" spans="1:5" ht="15" customHeight="1">
      <c r="A2" s="411" t="s">
        <v>120</v>
      </c>
      <c r="B2" s="411"/>
      <c r="C2" s="411"/>
      <c r="D2" s="411"/>
      <c r="E2" s="411"/>
    </row>
    <row r="3" spans="1:5" ht="14.25" customHeight="1">
      <c r="A3" s="411"/>
      <c r="B3" s="411"/>
      <c r="C3" s="411"/>
      <c r="D3" s="411"/>
      <c r="E3" s="411"/>
    </row>
    <row r="4" ht="9" customHeight="1"/>
    <row r="5" spans="1:5" ht="22.5" customHeight="1">
      <c r="A5" s="1"/>
      <c r="B5" s="4" t="s">
        <v>13</v>
      </c>
      <c r="C5" s="4" t="s">
        <v>19</v>
      </c>
      <c r="D5" s="4" t="s">
        <v>380</v>
      </c>
      <c r="E5" s="4" t="s">
        <v>380</v>
      </c>
    </row>
    <row r="6" spans="1:5" ht="22.5" customHeight="1">
      <c r="A6" s="185" t="s">
        <v>123</v>
      </c>
      <c r="B6" s="63"/>
      <c r="C6" s="186"/>
      <c r="D6" s="186"/>
      <c r="E6" s="186"/>
    </row>
    <row r="7" spans="1:5" ht="22.5" customHeight="1">
      <c r="A7" s="185" t="s">
        <v>288</v>
      </c>
      <c r="B7" s="63"/>
      <c r="C7" s="186" t="s">
        <v>14</v>
      </c>
      <c r="D7" s="186" t="s">
        <v>379</v>
      </c>
      <c r="E7" s="186" t="s">
        <v>14</v>
      </c>
    </row>
    <row r="8" spans="1:5" ht="22.5" customHeight="1">
      <c r="A8" s="185" t="s">
        <v>15</v>
      </c>
      <c r="B8" s="64"/>
      <c r="C8" s="65"/>
      <c r="D8" s="186"/>
      <c r="E8" s="186"/>
    </row>
    <row r="9" spans="1:5" ht="22.5" customHeight="1">
      <c r="A9" s="185" t="s">
        <v>16</v>
      </c>
      <c r="B9" s="186"/>
      <c r="C9" s="184"/>
      <c r="D9" s="186"/>
      <c r="E9" s="186" t="s">
        <v>14</v>
      </c>
    </row>
    <row r="10" spans="1:5" ht="22.5" customHeight="1">
      <c r="A10" s="185" t="s">
        <v>17</v>
      </c>
      <c r="B10" s="186"/>
      <c r="C10" s="186"/>
      <c r="D10" s="186"/>
      <c r="E10" s="186" t="s">
        <v>14</v>
      </c>
    </row>
    <row r="11" spans="1:5" ht="22.5" customHeight="1">
      <c r="A11" s="185" t="s">
        <v>18</v>
      </c>
      <c r="B11" s="187"/>
      <c r="C11" s="186"/>
      <c r="D11" s="186" t="s">
        <v>14</v>
      </c>
      <c r="E11" s="186" t="s">
        <v>14</v>
      </c>
    </row>
    <row r="12" spans="1:5" ht="22.5" customHeight="1">
      <c r="A12" s="3"/>
      <c r="B12" s="5"/>
      <c r="C12" s="5"/>
      <c r="D12" s="5"/>
      <c r="E12" s="5"/>
    </row>
    <row r="13" spans="1:5" ht="18.75" customHeight="1">
      <c r="A13" s="243" t="s">
        <v>176</v>
      </c>
      <c r="B13" s="243"/>
      <c r="C13" s="243"/>
      <c r="D13" s="243"/>
      <c r="E13" s="243"/>
    </row>
    <row r="14" spans="1:5" ht="18.75" customHeight="1">
      <c r="A14" s="243" t="s">
        <v>381</v>
      </c>
      <c r="B14" s="243"/>
      <c r="C14" s="243"/>
      <c r="D14" s="243"/>
      <c r="E14" s="243"/>
    </row>
    <row r="15" spans="1:5" ht="18.75" customHeight="1">
      <c r="A15" s="7" t="s">
        <v>383</v>
      </c>
      <c r="B15" s="7"/>
      <c r="C15" s="7"/>
      <c r="D15" s="7"/>
      <c r="E15" s="7"/>
    </row>
    <row r="16" spans="1:5" ht="18.75" customHeight="1">
      <c r="A16" s="412" t="s">
        <v>382</v>
      </c>
      <c r="B16" s="243"/>
      <c r="C16" s="243"/>
      <c r="D16" s="243"/>
      <c r="E16" s="243"/>
    </row>
    <row r="17" spans="1:5" ht="19.5" customHeight="1">
      <c r="A17" s="37" t="s">
        <v>124</v>
      </c>
      <c r="B17" s="6"/>
      <c r="C17" s="6"/>
      <c r="D17" s="6"/>
      <c r="E17" s="6"/>
    </row>
    <row r="18" spans="1:5" ht="15.75" customHeight="1">
      <c r="A18" s="6"/>
      <c r="B18" s="6"/>
      <c r="C18" s="6"/>
      <c r="D18" s="6"/>
      <c r="E18" s="6"/>
    </row>
    <row r="19" spans="7:9" ht="22.5" customHeight="1">
      <c r="G19" s="92"/>
      <c r="H19" s="99"/>
      <c r="I19" s="99"/>
    </row>
    <row r="20" spans="2:9" ht="22.5" customHeight="1">
      <c r="B20" s="3"/>
      <c r="G20" s="92"/>
      <c r="H20" s="99"/>
      <c r="I20" s="99"/>
    </row>
  </sheetData>
  <sheetProtection/>
  <mergeCells count="4">
    <mergeCell ref="A2:E3"/>
    <mergeCell ref="A13:E13"/>
    <mergeCell ref="A14:E14"/>
    <mergeCell ref="A16:E16"/>
  </mergeCells>
  <printOptions/>
  <pageMargins left="0.7086614173228347" right="0.7086614173228347" top="0.3937007874015748" bottom="0.3937007874015748" header="0.5118110236220472" footer="0.5118110236220472"/>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I34"/>
  <sheetViews>
    <sheetView view="pageBreakPreview" zoomScale="87" zoomScaleSheetLayoutView="87" workbookViewId="0" topLeftCell="A4">
      <selection activeCell="A1" sqref="A1:I2"/>
    </sheetView>
  </sheetViews>
  <sheetFormatPr defaultColWidth="9.00390625" defaultRowHeight="15" customHeight="1"/>
  <cols>
    <col min="9" max="9" width="14.375" style="0" customWidth="1"/>
  </cols>
  <sheetData>
    <row r="1" spans="1:9" ht="15" customHeight="1">
      <c r="A1" s="244" t="s">
        <v>393</v>
      </c>
      <c r="B1" s="244"/>
      <c r="C1" s="244"/>
      <c r="D1" s="244"/>
      <c r="E1" s="244"/>
      <c r="F1" s="244"/>
      <c r="G1" s="244"/>
      <c r="H1" s="244"/>
      <c r="I1" s="244"/>
    </row>
    <row r="2" spans="1:9" ht="15" customHeight="1">
      <c r="A2" s="244"/>
      <c r="B2" s="244"/>
      <c r="C2" s="244"/>
      <c r="D2" s="244"/>
      <c r="E2" s="244"/>
      <c r="F2" s="244"/>
      <c r="G2" s="244"/>
      <c r="H2" s="244"/>
      <c r="I2" s="244"/>
    </row>
    <row r="3" spans="1:9" ht="15" customHeight="1">
      <c r="A3" s="243" t="s">
        <v>109</v>
      </c>
      <c r="B3" s="243"/>
      <c r="C3" s="243"/>
      <c r="D3" s="243"/>
      <c r="E3" s="243"/>
      <c r="F3" s="243"/>
      <c r="G3" s="243"/>
      <c r="H3" s="243"/>
      <c r="I3" s="243"/>
    </row>
    <row r="4" spans="1:9" ht="15" customHeight="1">
      <c r="A4" s="243" t="s">
        <v>112</v>
      </c>
      <c r="B4" s="243"/>
      <c r="C4" s="243"/>
      <c r="D4" s="243"/>
      <c r="E4" s="243"/>
      <c r="F4" s="243"/>
      <c r="G4" s="243"/>
      <c r="H4" s="243"/>
      <c r="I4" s="243"/>
    </row>
    <row r="5" spans="1:9" ht="15" customHeight="1">
      <c r="A5" s="243" t="s">
        <v>173</v>
      </c>
      <c r="B5" s="243"/>
      <c r="C5" s="243"/>
      <c r="D5" s="243"/>
      <c r="E5" s="243"/>
      <c r="F5" s="243"/>
      <c r="G5" s="243"/>
      <c r="H5" s="243"/>
      <c r="I5" s="243"/>
    </row>
    <row r="6" spans="1:9" ht="15" customHeight="1">
      <c r="A6" s="243" t="s">
        <v>174</v>
      </c>
      <c r="B6" s="243"/>
      <c r="C6" s="243"/>
      <c r="D6" s="243"/>
      <c r="E6" s="243"/>
      <c r="F6" s="243"/>
      <c r="G6" s="243"/>
      <c r="H6" s="243"/>
      <c r="I6" s="243"/>
    </row>
    <row r="7" spans="1:9" ht="15" customHeight="1">
      <c r="A7" s="243" t="s">
        <v>121</v>
      </c>
      <c r="B7" s="243"/>
      <c r="C7" s="243"/>
      <c r="D7" s="243"/>
      <c r="E7" s="243"/>
      <c r="F7" s="243"/>
      <c r="G7" s="243"/>
      <c r="H7" s="243"/>
      <c r="I7" s="243"/>
    </row>
    <row r="8" spans="1:9" ht="15" customHeight="1">
      <c r="A8" s="7"/>
      <c r="B8" s="7"/>
      <c r="C8" s="7"/>
      <c r="D8" s="7"/>
      <c r="E8" s="7"/>
      <c r="F8" s="7"/>
      <c r="G8" s="7"/>
      <c r="H8" s="7"/>
      <c r="I8" s="7"/>
    </row>
    <row r="9" spans="1:9" ht="15" customHeight="1">
      <c r="A9" s="243" t="s">
        <v>125</v>
      </c>
      <c r="B9" s="243"/>
      <c r="C9" s="243"/>
      <c r="D9" s="243"/>
      <c r="E9" s="243"/>
      <c r="F9" s="243"/>
      <c r="G9" s="243"/>
      <c r="H9" s="243"/>
      <c r="I9" s="243"/>
    </row>
    <row r="10" spans="1:9" ht="15" customHeight="1">
      <c r="A10" s="243" t="s">
        <v>126</v>
      </c>
      <c r="B10" s="243"/>
      <c r="C10" s="243"/>
      <c r="D10" s="243"/>
      <c r="E10" s="243"/>
      <c r="F10" s="243"/>
      <c r="G10" s="243"/>
      <c r="H10" s="243"/>
      <c r="I10" s="243"/>
    </row>
    <row r="11" spans="1:9" ht="15" customHeight="1">
      <c r="A11" s="243" t="s">
        <v>170</v>
      </c>
      <c r="B11" s="243"/>
      <c r="C11" s="243"/>
      <c r="D11" s="243"/>
      <c r="E11" s="243"/>
      <c r="F11" s="243"/>
      <c r="G11" s="243"/>
      <c r="H11" s="243"/>
      <c r="I11" s="243"/>
    </row>
    <row r="12" spans="1:9" ht="15" customHeight="1">
      <c r="A12" s="243" t="s">
        <v>127</v>
      </c>
      <c r="B12" s="243"/>
      <c r="C12" s="243"/>
      <c r="D12" s="243"/>
      <c r="E12" s="243"/>
      <c r="F12" s="243"/>
      <c r="G12" s="243"/>
      <c r="H12" s="243"/>
      <c r="I12" s="243"/>
    </row>
    <row r="13" spans="1:9" ht="15" customHeight="1">
      <c r="A13" s="243" t="s">
        <v>128</v>
      </c>
      <c r="B13" s="243"/>
      <c r="C13" s="243"/>
      <c r="D13" s="243"/>
      <c r="E13" s="243"/>
      <c r="F13" s="243"/>
      <c r="G13" s="243"/>
      <c r="H13" s="243"/>
      <c r="I13" s="243"/>
    </row>
    <row r="14" spans="1:9" ht="15" customHeight="1">
      <c r="A14" s="243" t="s">
        <v>129</v>
      </c>
      <c r="B14" s="243"/>
      <c r="C14" s="243"/>
      <c r="D14" s="243"/>
      <c r="E14" s="243"/>
      <c r="F14" s="243"/>
      <c r="G14" s="243"/>
      <c r="H14" s="243"/>
      <c r="I14" s="243"/>
    </row>
    <row r="15" spans="1:9" ht="15" customHeight="1">
      <c r="A15" s="38"/>
      <c r="B15" s="38"/>
      <c r="C15" s="38"/>
      <c r="D15" s="38"/>
      <c r="E15" s="38"/>
      <c r="F15" s="38"/>
      <c r="G15" s="38"/>
      <c r="H15" s="38"/>
      <c r="I15" s="38"/>
    </row>
    <row r="16" spans="1:9" ht="15" customHeight="1">
      <c r="A16" s="243" t="s">
        <v>130</v>
      </c>
      <c r="B16" s="243"/>
      <c r="C16" s="243"/>
      <c r="D16" s="243"/>
      <c r="E16" s="243"/>
      <c r="F16" s="243"/>
      <c r="G16" s="243"/>
      <c r="H16" s="243"/>
      <c r="I16" s="243"/>
    </row>
    <row r="17" spans="1:9" ht="15" customHeight="1">
      <c r="A17" s="243" t="s">
        <v>171</v>
      </c>
      <c r="B17" s="243"/>
      <c r="C17" s="243"/>
      <c r="D17" s="243"/>
      <c r="E17" s="243"/>
      <c r="F17" s="243"/>
      <c r="G17" s="243"/>
      <c r="H17" s="243"/>
      <c r="I17" s="243"/>
    </row>
    <row r="18" spans="1:9" ht="15" customHeight="1">
      <c r="A18" s="243" t="s">
        <v>51</v>
      </c>
      <c r="B18" s="243"/>
      <c r="C18" s="243"/>
      <c r="D18" s="243"/>
      <c r="E18" s="243"/>
      <c r="F18" s="243"/>
      <c r="G18" s="243"/>
      <c r="H18" s="243"/>
      <c r="I18" s="243"/>
    </row>
    <row r="19" spans="1:9" ht="15" customHeight="1">
      <c r="A19" s="243" t="s">
        <v>52</v>
      </c>
      <c r="B19" s="243"/>
      <c r="C19" s="243"/>
      <c r="D19" s="243"/>
      <c r="E19" s="243"/>
      <c r="F19" s="243"/>
      <c r="G19" s="243"/>
      <c r="H19" s="243"/>
      <c r="I19" s="243"/>
    </row>
    <row r="20" spans="1:9" ht="15" customHeight="1">
      <c r="A20" s="243" t="s">
        <v>114</v>
      </c>
      <c r="B20" s="243"/>
      <c r="C20" s="243"/>
      <c r="D20" s="243"/>
      <c r="E20" s="243"/>
      <c r="F20" s="243"/>
      <c r="G20" s="243"/>
      <c r="H20" s="243"/>
      <c r="I20" s="243"/>
    </row>
    <row r="21" spans="1:9" ht="15" customHeight="1">
      <c r="A21" s="243" t="s">
        <v>115</v>
      </c>
      <c r="B21" s="243"/>
      <c r="C21" s="243"/>
      <c r="D21" s="243"/>
      <c r="E21" s="243"/>
      <c r="F21" s="243"/>
      <c r="G21" s="243"/>
      <c r="H21" s="243"/>
      <c r="I21" s="243"/>
    </row>
    <row r="22" spans="1:9" ht="15" customHeight="1">
      <c r="A22" s="243" t="s">
        <v>169</v>
      </c>
      <c r="B22" s="243"/>
      <c r="C22" s="243"/>
      <c r="D22" s="243"/>
      <c r="E22" s="243"/>
      <c r="F22" s="243"/>
      <c r="G22" s="243"/>
      <c r="H22" s="243"/>
      <c r="I22" s="243"/>
    </row>
    <row r="23" spans="1:9" ht="15" customHeight="1">
      <c r="A23" s="243" t="s">
        <v>113</v>
      </c>
      <c r="B23" s="243"/>
      <c r="C23" s="243"/>
      <c r="D23" s="243"/>
      <c r="E23" s="243"/>
      <c r="F23" s="243"/>
      <c r="G23" s="243"/>
      <c r="H23" s="243"/>
      <c r="I23" s="243"/>
    </row>
    <row r="24" spans="1:9" ht="15" customHeight="1">
      <c r="A24" s="243" t="s">
        <v>172</v>
      </c>
      <c r="B24" s="243"/>
      <c r="C24" s="243"/>
      <c r="D24" s="243"/>
      <c r="E24" s="243"/>
      <c r="F24" s="243"/>
      <c r="G24" s="243"/>
      <c r="H24" s="243"/>
      <c r="I24" s="243"/>
    </row>
    <row r="25" spans="1:9" ht="15" customHeight="1">
      <c r="A25" s="7"/>
      <c r="B25" s="7"/>
      <c r="C25" s="7"/>
      <c r="D25" s="7"/>
      <c r="E25" s="7"/>
      <c r="F25" s="7"/>
      <c r="G25" s="7"/>
      <c r="H25" s="7"/>
      <c r="I25" s="7"/>
    </row>
    <row r="26" spans="1:9" ht="15" customHeight="1">
      <c r="A26" s="243" t="s">
        <v>327</v>
      </c>
      <c r="B26" s="243"/>
      <c r="C26" s="243"/>
      <c r="D26" s="243"/>
      <c r="E26" s="243"/>
      <c r="F26" s="243"/>
      <c r="G26" s="243"/>
      <c r="H26" s="243"/>
      <c r="I26" s="243"/>
    </row>
    <row r="27" spans="1:9" ht="15" customHeight="1">
      <c r="A27" s="243" t="s">
        <v>116</v>
      </c>
      <c r="B27" s="243"/>
      <c r="C27" s="243"/>
      <c r="D27" s="243"/>
      <c r="E27" s="243"/>
      <c r="F27" s="243"/>
      <c r="G27" s="243"/>
      <c r="H27" s="243"/>
      <c r="I27" s="243"/>
    </row>
    <row r="32" spans="1:9" ht="15" customHeight="1">
      <c r="A32" s="3"/>
      <c r="B32" s="3"/>
      <c r="C32" s="3"/>
      <c r="D32" s="3"/>
      <c r="E32" s="3"/>
      <c r="F32" s="3"/>
      <c r="G32" s="3"/>
      <c r="H32" s="3"/>
      <c r="I32" s="3"/>
    </row>
    <row r="33" spans="1:9" ht="15" customHeight="1">
      <c r="A33" s="3"/>
      <c r="B33" s="3"/>
      <c r="C33" s="3"/>
      <c r="D33" s="3"/>
      <c r="E33" s="3"/>
      <c r="F33" s="3"/>
      <c r="G33" s="3"/>
      <c r="H33" s="3"/>
      <c r="I33" s="3"/>
    </row>
    <row r="34" spans="1:9" ht="15" customHeight="1">
      <c r="A34" s="3"/>
      <c r="B34" s="3"/>
      <c r="C34" s="3"/>
      <c r="D34" s="3"/>
      <c r="E34" s="3"/>
      <c r="F34" s="3"/>
      <c r="G34" s="3"/>
      <c r="H34" s="3"/>
      <c r="I34" s="3"/>
    </row>
  </sheetData>
  <sheetProtection/>
  <mergeCells count="23">
    <mergeCell ref="A1:I2"/>
    <mergeCell ref="A3:I3"/>
    <mergeCell ref="A4:I4"/>
    <mergeCell ref="A5:I5"/>
    <mergeCell ref="A6:I6"/>
    <mergeCell ref="A7:I7"/>
    <mergeCell ref="A21:I21"/>
    <mergeCell ref="A9:I9"/>
    <mergeCell ref="A10:I10"/>
    <mergeCell ref="A11:I11"/>
    <mergeCell ref="A12:I12"/>
    <mergeCell ref="A13:I13"/>
    <mergeCell ref="A14:I14"/>
    <mergeCell ref="A26:I26"/>
    <mergeCell ref="A27:I27"/>
    <mergeCell ref="A22:I22"/>
    <mergeCell ref="A23:I23"/>
    <mergeCell ref="A24:I24"/>
    <mergeCell ref="A16:I16"/>
    <mergeCell ref="A17:I17"/>
    <mergeCell ref="A18:I18"/>
    <mergeCell ref="A19:I19"/>
    <mergeCell ref="A20:I20"/>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58"/>
  <sheetViews>
    <sheetView view="pageBreakPreview" zoomScaleSheetLayoutView="100" zoomScalePageLayoutView="0" workbookViewId="0" topLeftCell="A1">
      <selection activeCell="A1" sqref="A1:H1"/>
    </sheetView>
  </sheetViews>
  <sheetFormatPr defaultColWidth="9.00390625" defaultRowHeight="23.25" customHeight="1"/>
  <cols>
    <col min="1" max="7" width="9.00390625" style="39" customWidth="1"/>
    <col min="8" max="8" width="20.625" style="39" customWidth="1"/>
    <col min="9" max="16384" width="9.00390625" style="39" customWidth="1"/>
  </cols>
  <sheetData>
    <row r="1" spans="1:8" ht="23.25" customHeight="1">
      <c r="A1" s="245" t="s">
        <v>394</v>
      </c>
      <c r="B1" s="245"/>
      <c r="C1" s="245"/>
      <c r="D1" s="245"/>
      <c r="E1" s="245"/>
      <c r="F1" s="245"/>
      <c r="G1" s="245"/>
      <c r="H1" s="245"/>
    </row>
    <row r="2" ht="23.25" customHeight="1">
      <c r="A2" s="39" t="s">
        <v>328</v>
      </c>
    </row>
    <row r="3" ht="23.25" customHeight="1">
      <c r="A3" s="39" t="s">
        <v>329</v>
      </c>
    </row>
    <row r="4" ht="23.25" customHeight="1">
      <c r="A4" s="39" t="s">
        <v>330</v>
      </c>
    </row>
    <row r="5" ht="23.25" customHeight="1">
      <c r="A5" s="39" t="s">
        <v>331</v>
      </c>
    </row>
    <row r="6" ht="23.25" customHeight="1">
      <c r="A6" s="39" t="s">
        <v>332</v>
      </c>
    </row>
    <row r="7" ht="23.25" customHeight="1">
      <c r="A7" s="39" t="s">
        <v>333</v>
      </c>
    </row>
    <row r="8" ht="23.25" customHeight="1">
      <c r="A8" s="39" t="s">
        <v>334</v>
      </c>
    </row>
    <row r="9" ht="23.25" customHeight="1">
      <c r="A9" s="39" t="s">
        <v>335</v>
      </c>
    </row>
    <row r="10" ht="23.25" customHeight="1">
      <c r="A10" s="39" t="s">
        <v>336</v>
      </c>
    </row>
    <row r="11" ht="23.25" customHeight="1">
      <c r="A11" s="39" t="s">
        <v>337</v>
      </c>
    </row>
    <row r="12" ht="23.25" customHeight="1">
      <c r="A12" s="39" t="s">
        <v>338</v>
      </c>
    </row>
    <row r="13" ht="23.25" customHeight="1">
      <c r="A13" s="39" t="s">
        <v>339</v>
      </c>
    </row>
    <row r="14" ht="23.25" customHeight="1">
      <c r="A14" s="39" t="s">
        <v>340</v>
      </c>
    </row>
    <row r="15" ht="23.25" customHeight="1">
      <c r="A15" s="39" t="s">
        <v>341</v>
      </c>
    </row>
    <row r="16" ht="23.25" customHeight="1">
      <c r="A16" s="39" t="s">
        <v>342</v>
      </c>
    </row>
    <row r="17" ht="23.25" customHeight="1">
      <c r="A17" s="39" t="s">
        <v>343</v>
      </c>
    </row>
    <row r="18" ht="23.25" customHeight="1">
      <c r="A18" s="39" t="s">
        <v>344</v>
      </c>
    </row>
    <row r="19" ht="23.25" customHeight="1">
      <c r="A19" s="39" t="s">
        <v>345</v>
      </c>
    </row>
    <row r="20" ht="23.25" customHeight="1">
      <c r="A20" s="39" t="s">
        <v>346</v>
      </c>
    </row>
    <row r="21" ht="23.25" customHeight="1">
      <c r="A21" s="39" t="s">
        <v>347</v>
      </c>
    </row>
    <row r="22" ht="23.25" customHeight="1">
      <c r="A22" s="139" t="s">
        <v>348</v>
      </c>
    </row>
    <row r="24" ht="23.25" customHeight="1">
      <c r="A24" s="39" t="s">
        <v>349</v>
      </c>
    </row>
    <row r="25" ht="23.25" customHeight="1">
      <c r="A25" s="39" t="s">
        <v>350</v>
      </c>
    </row>
    <row r="26" ht="23.25" customHeight="1">
      <c r="A26" s="39" t="s">
        <v>351</v>
      </c>
    </row>
    <row r="27" ht="23.25" customHeight="1">
      <c r="A27" s="39" t="s">
        <v>352</v>
      </c>
    </row>
    <row r="28" ht="23.25" customHeight="1">
      <c r="A28" s="39" t="s">
        <v>378</v>
      </c>
    </row>
    <row r="29" ht="23.25" customHeight="1">
      <c r="A29" s="39" t="s">
        <v>353</v>
      </c>
    </row>
    <row r="31" ht="23.25" customHeight="1">
      <c r="A31" s="39" t="s">
        <v>354</v>
      </c>
    </row>
    <row r="32" ht="23.25" customHeight="1">
      <c r="A32" s="39" t="s">
        <v>396</v>
      </c>
    </row>
    <row r="33" ht="23.25" customHeight="1">
      <c r="A33" s="39" t="s">
        <v>355</v>
      </c>
    </row>
    <row r="34" ht="23.25" customHeight="1">
      <c r="A34" s="39" t="s">
        <v>356</v>
      </c>
    </row>
    <row r="35" ht="23.25" customHeight="1">
      <c r="A35" s="39" t="s">
        <v>357</v>
      </c>
    </row>
    <row r="36" ht="23.25" customHeight="1">
      <c r="A36" s="39" t="s">
        <v>358</v>
      </c>
    </row>
    <row r="37" ht="23.25" customHeight="1">
      <c r="A37" s="39" t="s">
        <v>359</v>
      </c>
    </row>
    <row r="38" ht="23.25" customHeight="1">
      <c r="A38" s="39" t="s">
        <v>360</v>
      </c>
    </row>
    <row r="39" ht="23.25" customHeight="1">
      <c r="A39" s="39" t="s">
        <v>361</v>
      </c>
    </row>
    <row r="40" ht="23.25" customHeight="1">
      <c r="A40" s="39" t="s">
        <v>362</v>
      </c>
    </row>
    <row r="41" ht="23.25" customHeight="1">
      <c r="A41" s="39" t="s">
        <v>363</v>
      </c>
    </row>
    <row r="42" ht="23.25" customHeight="1">
      <c r="A42" s="39" t="s">
        <v>364</v>
      </c>
    </row>
    <row r="43" ht="23.25" customHeight="1">
      <c r="A43" s="39" t="s">
        <v>365</v>
      </c>
    </row>
    <row r="44" ht="23.25" customHeight="1">
      <c r="A44" s="39" t="s">
        <v>366</v>
      </c>
    </row>
    <row r="45" ht="23.25" customHeight="1">
      <c r="A45" s="39" t="s">
        <v>367</v>
      </c>
    </row>
    <row r="46" ht="23.25" customHeight="1">
      <c r="A46" s="39" t="s">
        <v>368</v>
      </c>
    </row>
    <row r="47" ht="23.25" customHeight="1">
      <c r="A47" s="39" t="s">
        <v>369</v>
      </c>
    </row>
    <row r="48" ht="23.25" customHeight="1">
      <c r="A48" s="39" t="s">
        <v>370</v>
      </c>
    </row>
    <row r="49" ht="23.25" customHeight="1">
      <c r="A49" s="39" t="s">
        <v>371</v>
      </c>
    </row>
    <row r="50" ht="23.25" customHeight="1">
      <c r="A50" s="39" t="s">
        <v>372</v>
      </c>
    </row>
    <row r="51" ht="23.25" customHeight="1">
      <c r="A51" s="39" t="s">
        <v>395</v>
      </c>
    </row>
    <row r="52" s="138" customFormat="1" ht="23.25" customHeight="1"/>
    <row r="53" ht="23.25" customHeight="1">
      <c r="A53" s="39" t="s">
        <v>373</v>
      </c>
    </row>
    <row r="54" ht="23.25" customHeight="1">
      <c r="A54" s="39" t="s">
        <v>374</v>
      </c>
    </row>
    <row r="56" ht="23.25" customHeight="1">
      <c r="A56" s="39" t="s">
        <v>375</v>
      </c>
    </row>
    <row r="57" ht="23.25" customHeight="1">
      <c r="A57" s="39" t="s">
        <v>376</v>
      </c>
    </row>
    <row r="58" ht="23.25" customHeight="1">
      <c r="A58" s="39" t="s">
        <v>377</v>
      </c>
    </row>
  </sheetData>
  <sheetProtection/>
  <mergeCells count="1">
    <mergeCell ref="A1:H1"/>
  </mergeCells>
  <printOptions/>
  <pageMargins left="0.7" right="0.34" top="0.75" bottom="0.75" header="0.3" footer="0.3"/>
  <pageSetup horizontalDpi="300" verticalDpi="300" orientation="portrait" paperSize="9" r:id="rId1"/>
  <rowBreaks count="1" manualBreakCount="1">
    <brk id="30" max="255" man="1"/>
  </rowBreaks>
</worksheet>
</file>

<file path=xl/worksheets/sheet4.xml><?xml version="1.0" encoding="utf-8"?>
<worksheet xmlns="http://schemas.openxmlformats.org/spreadsheetml/2006/main" xmlns:r="http://schemas.openxmlformats.org/officeDocument/2006/relationships">
  <dimension ref="A1:AB123"/>
  <sheetViews>
    <sheetView view="pageBreakPreview" zoomScale="60" workbookViewId="0" topLeftCell="A1">
      <selection activeCell="A1" sqref="A1"/>
    </sheetView>
  </sheetViews>
  <sheetFormatPr defaultColWidth="9.00390625" defaultRowHeight="13.5" customHeight="1"/>
  <cols>
    <col min="1" max="16384" width="9.00390625" style="14" customWidth="1"/>
  </cols>
  <sheetData>
    <row r="1" ht="13.5" customHeight="1">
      <c r="A1" s="190"/>
    </row>
    <row r="3" spans="1:28" ht="13.5" customHeight="1">
      <c r="A3" s="278" t="s">
        <v>397</v>
      </c>
      <c r="B3" s="278"/>
      <c r="C3" s="278"/>
      <c r="D3" s="278"/>
      <c r="E3" s="278"/>
      <c r="F3" s="278"/>
      <c r="G3" s="278"/>
      <c r="H3" s="278"/>
      <c r="I3" s="278"/>
      <c r="J3" s="278"/>
      <c r="K3" s="278"/>
      <c r="L3" s="278"/>
      <c r="M3" s="278"/>
      <c r="N3" s="278"/>
      <c r="O3" s="278" t="s">
        <v>397</v>
      </c>
      <c r="P3" s="278"/>
      <c r="Q3" s="278"/>
      <c r="R3" s="278"/>
      <c r="S3" s="278"/>
      <c r="T3" s="278"/>
      <c r="U3" s="278"/>
      <c r="V3" s="278"/>
      <c r="W3" s="278"/>
      <c r="X3" s="278"/>
      <c r="Y3" s="278"/>
      <c r="Z3" s="278"/>
      <c r="AA3" s="278"/>
      <c r="AB3" s="278"/>
    </row>
    <row r="4" spans="1:28" ht="13.5" customHeight="1">
      <c r="A4" s="278"/>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row>
    <row r="5" spans="1:28" ht="13.5" customHeight="1">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row>
    <row r="6" spans="1:28" ht="13.5" customHeight="1">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row>
    <row r="7" spans="1:28" ht="13.5" customHeight="1">
      <c r="A7" s="278"/>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row>
    <row r="8" spans="1:28" ht="13.5" customHeight="1">
      <c r="A8" s="278"/>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row>
    <row r="9" spans="1:28" ht="13.5" customHeight="1">
      <c r="A9" s="278"/>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row>
    <row r="11" spans="1:28" ht="13.5" customHeight="1">
      <c r="A11" s="264" t="s">
        <v>39</v>
      </c>
      <c r="B11" s="264"/>
      <c r="C11" s="264"/>
      <c r="D11" s="264"/>
      <c r="E11" s="264"/>
      <c r="F11" s="264"/>
      <c r="G11" s="264"/>
      <c r="H11" s="264"/>
      <c r="I11" s="264"/>
      <c r="J11" s="264"/>
      <c r="K11" s="264"/>
      <c r="L11" s="264"/>
      <c r="M11" s="264"/>
      <c r="N11" s="264"/>
      <c r="O11" s="264" t="s">
        <v>39</v>
      </c>
      <c r="P11" s="264"/>
      <c r="Q11" s="264"/>
      <c r="R11" s="264"/>
      <c r="S11" s="264"/>
      <c r="T11" s="264"/>
      <c r="U11" s="264"/>
      <c r="V11" s="264"/>
      <c r="W11" s="264"/>
      <c r="X11" s="264"/>
      <c r="Y11" s="264"/>
      <c r="Z11" s="264"/>
      <c r="AA11" s="264"/>
      <c r="AB11" s="264"/>
    </row>
    <row r="12" spans="1:28" ht="13.5" customHeight="1">
      <c r="A12" s="264"/>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row>
    <row r="14" spans="1:21" ht="13.5" customHeight="1" thickBot="1">
      <c r="A14" s="17"/>
      <c r="B14" s="17"/>
      <c r="C14" s="17"/>
      <c r="D14" s="17"/>
      <c r="E14" s="17"/>
      <c r="F14" s="17"/>
      <c r="G14" s="17"/>
      <c r="O14" s="17"/>
      <c r="P14" s="17"/>
      <c r="Q14" s="17"/>
      <c r="R14" s="17"/>
      <c r="S14" s="17"/>
      <c r="T14" s="17"/>
      <c r="U14" s="17"/>
    </row>
    <row r="15" spans="1:27" ht="13.5" customHeight="1" thickTop="1">
      <c r="A15" s="17"/>
      <c r="B15" s="266" t="s">
        <v>41</v>
      </c>
      <c r="C15" s="267"/>
      <c r="D15" s="267"/>
      <c r="E15" s="267"/>
      <c r="F15" s="267"/>
      <c r="G15" s="267"/>
      <c r="H15" s="267"/>
      <c r="I15" s="267"/>
      <c r="J15" s="267"/>
      <c r="K15" s="267"/>
      <c r="L15" s="267"/>
      <c r="M15" s="268"/>
      <c r="O15" s="17"/>
      <c r="P15" s="266" t="s">
        <v>399</v>
      </c>
      <c r="Q15" s="267"/>
      <c r="R15" s="267"/>
      <c r="S15" s="267"/>
      <c r="T15" s="267"/>
      <c r="U15" s="267"/>
      <c r="V15" s="267"/>
      <c r="W15" s="267"/>
      <c r="X15" s="267"/>
      <c r="Y15" s="267"/>
      <c r="Z15" s="267"/>
      <c r="AA15" s="268"/>
    </row>
    <row r="16" spans="1:27" ht="13.5" customHeight="1">
      <c r="A16" s="17"/>
      <c r="B16" s="269"/>
      <c r="C16" s="270"/>
      <c r="D16" s="270"/>
      <c r="E16" s="270"/>
      <c r="F16" s="270"/>
      <c r="G16" s="270"/>
      <c r="H16" s="270"/>
      <c r="I16" s="270"/>
      <c r="J16" s="270"/>
      <c r="K16" s="270"/>
      <c r="L16" s="270"/>
      <c r="M16" s="271"/>
      <c r="O16" s="17"/>
      <c r="P16" s="269"/>
      <c r="Q16" s="270"/>
      <c r="R16" s="270"/>
      <c r="S16" s="270"/>
      <c r="T16" s="270"/>
      <c r="U16" s="270"/>
      <c r="V16" s="270"/>
      <c r="W16" s="270"/>
      <c r="X16" s="270"/>
      <c r="Y16" s="270"/>
      <c r="Z16" s="270"/>
      <c r="AA16" s="271"/>
    </row>
    <row r="17" spans="2:27" ht="13.5" customHeight="1">
      <c r="B17" s="269"/>
      <c r="C17" s="270"/>
      <c r="D17" s="270"/>
      <c r="E17" s="270"/>
      <c r="F17" s="270"/>
      <c r="G17" s="270"/>
      <c r="H17" s="270"/>
      <c r="I17" s="270"/>
      <c r="J17" s="270"/>
      <c r="K17" s="270"/>
      <c r="L17" s="270"/>
      <c r="M17" s="271"/>
      <c r="P17" s="269"/>
      <c r="Q17" s="270"/>
      <c r="R17" s="270"/>
      <c r="S17" s="270"/>
      <c r="T17" s="270"/>
      <c r="U17" s="270"/>
      <c r="V17" s="270"/>
      <c r="W17" s="270"/>
      <c r="X17" s="270"/>
      <c r="Y17" s="270"/>
      <c r="Z17" s="270"/>
      <c r="AA17" s="271"/>
    </row>
    <row r="18" spans="2:27" ht="13.5" customHeight="1">
      <c r="B18" s="269"/>
      <c r="C18" s="270"/>
      <c r="D18" s="270"/>
      <c r="E18" s="270"/>
      <c r="F18" s="270"/>
      <c r="G18" s="270"/>
      <c r="H18" s="270"/>
      <c r="I18" s="270"/>
      <c r="J18" s="270"/>
      <c r="K18" s="270"/>
      <c r="L18" s="270"/>
      <c r="M18" s="271"/>
      <c r="P18" s="269"/>
      <c r="Q18" s="270"/>
      <c r="R18" s="270"/>
      <c r="S18" s="270"/>
      <c r="T18" s="270"/>
      <c r="U18" s="270"/>
      <c r="V18" s="270"/>
      <c r="W18" s="270"/>
      <c r="X18" s="270"/>
      <c r="Y18" s="270"/>
      <c r="Z18" s="270"/>
      <c r="AA18" s="271"/>
    </row>
    <row r="19" spans="2:27" ht="13.5" customHeight="1">
      <c r="B19" s="269"/>
      <c r="C19" s="270"/>
      <c r="D19" s="270"/>
      <c r="E19" s="270"/>
      <c r="F19" s="270"/>
      <c r="G19" s="270"/>
      <c r="H19" s="270"/>
      <c r="I19" s="270"/>
      <c r="J19" s="270"/>
      <c r="K19" s="270"/>
      <c r="L19" s="270"/>
      <c r="M19" s="271"/>
      <c r="P19" s="269"/>
      <c r="Q19" s="270"/>
      <c r="R19" s="270"/>
      <c r="S19" s="270"/>
      <c r="T19" s="270"/>
      <c r="U19" s="270"/>
      <c r="V19" s="270"/>
      <c r="W19" s="270"/>
      <c r="X19" s="270"/>
      <c r="Y19" s="270"/>
      <c r="Z19" s="270"/>
      <c r="AA19" s="271"/>
    </row>
    <row r="20" spans="2:27" ht="13.5" customHeight="1">
      <c r="B20" s="269"/>
      <c r="C20" s="270"/>
      <c r="D20" s="270"/>
      <c r="E20" s="270"/>
      <c r="F20" s="270"/>
      <c r="G20" s="270"/>
      <c r="H20" s="270"/>
      <c r="I20" s="270"/>
      <c r="J20" s="270"/>
      <c r="K20" s="270"/>
      <c r="L20" s="270"/>
      <c r="M20" s="271"/>
      <c r="P20" s="269"/>
      <c r="Q20" s="270"/>
      <c r="R20" s="270"/>
      <c r="S20" s="270"/>
      <c r="T20" s="270"/>
      <c r="U20" s="270"/>
      <c r="V20" s="270"/>
      <c r="W20" s="270"/>
      <c r="X20" s="270"/>
      <c r="Y20" s="270"/>
      <c r="Z20" s="270"/>
      <c r="AA20" s="271"/>
    </row>
    <row r="21" spans="1:27" ht="13.5" customHeight="1" thickBot="1">
      <c r="A21" s="16"/>
      <c r="B21" s="272"/>
      <c r="C21" s="273"/>
      <c r="D21" s="273"/>
      <c r="E21" s="273"/>
      <c r="F21" s="273"/>
      <c r="G21" s="273"/>
      <c r="H21" s="273"/>
      <c r="I21" s="273"/>
      <c r="J21" s="273"/>
      <c r="K21" s="273"/>
      <c r="L21" s="273"/>
      <c r="M21" s="274"/>
      <c r="O21" s="16"/>
      <c r="P21" s="272"/>
      <c r="Q21" s="273"/>
      <c r="R21" s="273"/>
      <c r="S21" s="273"/>
      <c r="T21" s="273"/>
      <c r="U21" s="273"/>
      <c r="V21" s="273"/>
      <c r="W21" s="273"/>
      <c r="X21" s="273"/>
      <c r="Y21" s="273"/>
      <c r="Z21" s="273"/>
      <c r="AA21" s="274"/>
    </row>
    <row r="22" spans="1:26" ht="13.5" customHeight="1" thickTop="1">
      <c r="A22" s="16"/>
      <c r="B22" s="16"/>
      <c r="C22" s="275" t="s">
        <v>398</v>
      </c>
      <c r="D22" s="275"/>
      <c r="E22" s="275"/>
      <c r="F22" s="275"/>
      <c r="G22" s="275"/>
      <c r="H22" s="275"/>
      <c r="I22" s="275"/>
      <c r="J22" s="275"/>
      <c r="K22" s="275"/>
      <c r="L22" s="275"/>
      <c r="O22" s="16"/>
      <c r="P22" s="16"/>
      <c r="Q22" s="275" t="s">
        <v>398</v>
      </c>
      <c r="R22" s="275"/>
      <c r="S22" s="275"/>
      <c r="T22" s="275"/>
      <c r="U22" s="275"/>
      <c r="V22" s="275"/>
      <c r="W22" s="275"/>
      <c r="X22" s="275"/>
      <c r="Y22" s="275"/>
      <c r="Z22" s="275"/>
    </row>
    <row r="23" spans="1:26" ht="13.5" customHeight="1">
      <c r="A23" s="16"/>
      <c r="B23" s="16"/>
      <c r="C23" s="276"/>
      <c r="D23" s="276"/>
      <c r="E23" s="276"/>
      <c r="F23" s="276"/>
      <c r="G23" s="276"/>
      <c r="H23" s="276"/>
      <c r="I23" s="276"/>
      <c r="J23" s="276"/>
      <c r="K23" s="276"/>
      <c r="L23" s="276"/>
      <c r="O23" s="16"/>
      <c r="P23" s="16"/>
      <c r="Q23" s="276"/>
      <c r="R23" s="276"/>
      <c r="S23" s="276"/>
      <c r="T23" s="276"/>
      <c r="U23" s="276"/>
      <c r="V23" s="276"/>
      <c r="W23" s="276"/>
      <c r="X23" s="276"/>
      <c r="Y23" s="276"/>
      <c r="Z23" s="276"/>
    </row>
    <row r="24" spans="1:26" ht="13.5" customHeight="1">
      <c r="A24" s="19"/>
      <c r="B24" s="19"/>
      <c r="C24" s="277"/>
      <c r="D24" s="277"/>
      <c r="E24" s="277"/>
      <c r="F24" s="277"/>
      <c r="G24" s="277"/>
      <c r="H24" s="277"/>
      <c r="I24" s="277"/>
      <c r="J24" s="277"/>
      <c r="K24" s="277"/>
      <c r="L24" s="277"/>
      <c r="O24" s="19"/>
      <c r="P24" s="19"/>
      <c r="Q24" s="277"/>
      <c r="R24" s="277"/>
      <c r="S24" s="277"/>
      <c r="T24" s="277"/>
      <c r="U24" s="277"/>
      <c r="V24" s="277"/>
      <c r="W24" s="277"/>
      <c r="X24" s="277"/>
      <c r="Y24" s="277"/>
      <c r="Z24" s="277"/>
    </row>
    <row r="25" spans="1:27" ht="13.5" customHeight="1">
      <c r="A25" s="19"/>
      <c r="B25" s="246" t="s">
        <v>38</v>
      </c>
      <c r="C25" s="247"/>
      <c r="D25" s="247"/>
      <c r="E25" s="247"/>
      <c r="F25" s="247"/>
      <c r="G25" s="247"/>
      <c r="H25" s="247"/>
      <c r="I25" s="247"/>
      <c r="J25" s="247"/>
      <c r="K25" s="247"/>
      <c r="L25" s="247"/>
      <c r="M25" s="248"/>
      <c r="O25" s="19"/>
      <c r="P25" s="246" t="s">
        <v>38</v>
      </c>
      <c r="Q25" s="247"/>
      <c r="R25" s="247"/>
      <c r="S25" s="247"/>
      <c r="T25" s="247"/>
      <c r="U25" s="247"/>
      <c r="V25" s="247"/>
      <c r="W25" s="247"/>
      <c r="X25" s="247"/>
      <c r="Y25" s="247"/>
      <c r="Z25" s="247"/>
      <c r="AA25" s="248"/>
    </row>
    <row r="26" spans="1:27" ht="13.5" customHeight="1">
      <c r="A26" s="19"/>
      <c r="B26" s="249"/>
      <c r="C26" s="250"/>
      <c r="D26" s="250"/>
      <c r="E26" s="250"/>
      <c r="F26" s="250"/>
      <c r="G26" s="250"/>
      <c r="H26" s="250"/>
      <c r="I26" s="250"/>
      <c r="J26" s="250"/>
      <c r="K26" s="250"/>
      <c r="L26" s="250"/>
      <c r="M26" s="251"/>
      <c r="O26" s="19"/>
      <c r="P26" s="249"/>
      <c r="Q26" s="250"/>
      <c r="R26" s="250"/>
      <c r="S26" s="250"/>
      <c r="T26" s="250"/>
      <c r="U26" s="250"/>
      <c r="V26" s="250"/>
      <c r="W26" s="250"/>
      <c r="X26" s="250"/>
      <c r="Y26" s="250"/>
      <c r="Z26" s="250"/>
      <c r="AA26" s="251"/>
    </row>
    <row r="27" spans="1:27" ht="13.5" customHeight="1">
      <c r="A27" s="19"/>
      <c r="B27" s="249"/>
      <c r="C27" s="250"/>
      <c r="D27" s="250"/>
      <c r="E27" s="250"/>
      <c r="F27" s="250"/>
      <c r="G27" s="250"/>
      <c r="H27" s="250"/>
      <c r="I27" s="250"/>
      <c r="J27" s="250"/>
      <c r="K27" s="250"/>
      <c r="L27" s="250"/>
      <c r="M27" s="251"/>
      <c r="O27" s="19"/>
      <c r="P27" s="249"/>
      <c r="Q27" s="250"/>
      <c r="R27" s="250"/>
      <c r="S27" s="250"/>
      <c r="T27" s="250"/>
      <c r="U27" s="250"/>
      <c r="V27" s="250"/>
      <c r="W27" s="250"/>
      <c r="X27" s="250"/>
      <c r="Y27" s="250"/>
      <c r="Z27" s="250"/>
      <c r="AA27" s="251"/>
    </row>
    <row r="28" spans="2:27" ht="13.5" customHeight="1">
      <c r="B28" s="249"/>
      <c r="C28" s="250"/>
      <c r="D28" s="250"/>
      <c r="E28" s="250"/>
      <c r="F28" s="250"/>
      <c r="G28" s="250"/>
      <c r="H28" s="250"/>
      <c r="I28" s="250"/>
      <c r="J28" s="250"/>
      <c r="K28" s="250"/>
      <c r="L28" s="250"/>
      <c r="M28" s="251"/>
      <c r="P28" s="249"/>
      <c r="Q28" s="250"/>
      <c r="R28" s="250"/>
      <c r="S28" s="250"/>
      <c r="T28" s="250"/>
      <c r="U28" s="250"/>
      <c r="V28" s="250"/>
      <c r="W28" s="250"/>
      <c r="X28" s="250"/>
      <c r="Y28" s="250"/>
      <c r="Z28" s="250"/>
      <c r="AA28" s="251"/>
    </row>
    <row r="29" spans="2:27" ht="13.5" customHeight="1">
      <c r="B29" s="249"/>
      <c r="C29" s="250"/>
      <c r="D29" s="250"/>
      <c r="E29" s="250"/>
      <c r="F29" s="250"/>
      <c r="G29" s="250"/>
      <c r="H29" s="250"/>
      <c r="I29" s="250"/>
      <c r="J29" s="250"/>
      <c r="K29" s="250"/>
      <c r="L29" s="250"/>
      <c r="M29" s="251"/>
      <c r="P29" s="249"/>
      <c r="Q29" s="250"/>
      <c r="R29" s="250"/>
      <c r="S29" s="250"/>
      <c r="T29" s="250"/>
      <c r="U29" s="250"/>
      <c r="V29" s="250"/>
      <c r="W29" s="250"/>
      <c r="X29" s="250"/>
      <c r="Y29" s="250"/>
      <c r="Z29" s="250"/>
      <c r="AA29" s="251"/>
    </row>
    <row r="30" spans="1:27" ht="13.5" customHeight="1">
      <c r="A30" s="18"/>
      <c r="B30" s="249"/>
      <c r="C30" s="250"/>
      <c r="D30" s="250"/>
      <c r="E30" s="250"/>
      <c r="F30" s="250"/>
      <c r="G30" s="250"/>
      <c r="H30" s="250"/>
      <c r="I30" s="250"/>
      <c r="J30" s="250"/>
      <c r="K30" s="250"/>
      <c r="L30" s="250"/>
      <c r="M30" s="251"/>
      <c r="O30" s="18"/>
      <c r="P30" s="249"/>
      <c r="Q30" s="250"/>
      <c r="R30" s="250"/>
      <c r="S30" s="250"/>
      <c r="T30" s="250"/>
      <c r="U30" s="250"/>
      <c r="V30" s="250"/>
      <c r="W30" s="250"/>
      <c r="X30" s="250"/>
      <c r="Y30" s="250"/>
      <c r="Z30" s="250"/>
      <c r="AA30" s="251"/>
    </row>
    <row r="31" spans="1:27" ht="13.5" customHeight="1">
      <c r="A31" s="18"/>
      <c r="B31" s="249"/>
      <c r="C31" s="250"/>
      <c r="D31" s="250"/>
      <c r="E31" s="250"/>
      <c r="F31" s="250"/>
      <c r="G31" s="250"/>
      <c r="H31" s="250"/>
      <c r="I31" s="250"/>
      <c r="J31" s="250"/>
      <c r="K31" s="250"/>
      <c r="L31" s="250"/>
      <c r="M31" s="251"/>
      <c r="O31" s="18"/>
      <c r="P31" s="249"/>
      <c r="Q31" s="250"/>
      <c r="R31" s="250"/>
      <c r="S31" s="250"/>
      <c r="T31" s="250"/>
      <c r="U31" s="250"/>
      <c r="V31" s="250"/>
      <c r="W31" s="250"/>
      <c r="X31" s="250"/>
      <c r="Y31" s="250"/>
      <c r="Z31" s="250"/>
      <c r="AA31" s="251"/>
    </row>
    <row r="32" spans="2:27" ht="13.5" customHeight="1">
      <c r="B32" s="249"/>
      <c r="C32" s="250"/>
      <c r="D32" s="250"/>
      <c r="E32" s="250"/>
      <c r="F32" s="250"/>
      <c r="G32" s="250"/>
      <c r="H32" s="250"/>
      <c r="I32" s="250"/>
      <c r="J32" s="250"/>
      <c r="K32" s="250"/>
      <c r="L32" s="250"/>
      <c r="M32" s="251"/>
      <c r="P32" s="249"/>
      <c r="Q32" s="250"/>
      <c r="R32" s="250"/>
      <c r="S32" s="250"/>
      <c r="T32" s="250"/>
      <c r="U32" s="250"/>
      <c r="V32" s="250"/>
      <c r="W32" s="250"/>
      <c r="X32" s="250"/>
      <c r="Y32" s="250"/>
      <c r="Z32" s="250"/>
      <c r="AA32" s="251"/>
    </row>
    <row r="33" spans="1:27" ht="13.5" customHeight="1">
      <c r="A33" s="17"/>
      <c r="B33" s="249"/>
      <c r="C33" s="250"/>
      <c r="D33" s="250"/>
      <c r="E33" s="250"/>
      <c r="F33" s="250"/>
      <c r="G33" s="250"/>
      <c r="H33" s="250"/>
      <c r="I33" s="250"/>
      <c r="J33" s="250"/>
      <c r="K33" s="250"/>
      <c r="L33" s="250"/>
      <c r="M33" s="251"/>
      <c r="O33" s="17"/>
      <c r="P33" s="249"/>
      <c r="Q33" s="250"/>
      <c r="R33" s="250"/>
      <c r="S33" s="250"/>
      <c r="T33" s="250"/>
      <c r="U33" s="250"/>
      <c r="V33" s="250"/>
      <c r="W33" s="250"/>
      <c r="X33" s="250"/>
      <c r="Y33" s="250"/>
      <c r="Z33" s="250"/>
      <c r="AA33" s="251"/>
    </row>
    <row r="34" spans="1:27" ht="13.5" customHeight="1">
      <c r="A34" s="17"/>
      <c r="B34" s="252"/>
      <c r="C34" s="253"/>
      <c r="D34" s="253"/>
      <c r="E34" s="253"/>
      <c r="F34" s="253"/>
      <c r="G34" s="253"/>
      <c r="H34" s="253"/>
      <c r="I34" s="253"/>
      <c r="J34" s="253"/>
      <c r="K34" s="253"/>
      <c r="L34" s="253"/>
      <c r="M34" s="254"/>
      <c r="O34" s="17"/>
      <c r="P34" s="252"/>
      <c r="Q34" s="253"/>
      <c r="R34" s="253"/>
      <c r="S34" s="253"/>
      <c r="T34" s="253"/>
      <c r="U34" s="253"/>
      <c r="V34" s="253"/>
      <c r="W34" s="253"/>
      <c r="X34" s="253"/>
      <c r="Y34" s="253"/>
      <c r="Z34" s="253"/>
      <c r="AA34" s="254"/>
    </row>
    <row r="35" spans="1:21" ht="13.5" customHeight="1">
      <c r="A35" s="17"/>
      <c r="B35" s="17"/>
      <c r="C35" s="17"/>
      <c r="D35" s="17"/>
      <c r="E35" s="17"/>
      <c r="F35" s="17"/>
      <c r="G35" s="17"/>
      <c r="O35" s="17"/>
      <c r="P35" s="17"/>
      <c r="Q35" s="17"/>
      <c r="R35" s="17"/>
      <c r="S35" s="17"/>
      <c r="T35" s="17"/>
      <c r="U35" s="17"/>
    </row>
    <row r="36" spans="1:27" ht="13.5" customHeight="1">
      <c r="A36" s="17"/>
      <c r="B36" s="255" t="s">
        <v>37</v>
      </c>
      <c r="C36" s="256"/>
      <c r="D36" s="256"/>
      <c r="E36" s="256"/>
      <c r="F36" s="256"/>
      <c r="G36" s="256"/>
      <c r="H36" s="256"/>
      <c r="I36" s="256"/>
      <c r="J36" s="256"/>
      <c r="K36" s="256"/>
      <c r="L36" s="256"/>
      <c r="M36" s="257"/>
      <c r="O36" s="17"/>
      <c r="P36" s="255" t="s">
        <v>37</v>
      </c>
      <c r="Q36" s="256"/>
      <c r="R36" s="256"/>
      <c r="S36" s="256"/>
      <c r="T36" s="256"/>
      <c r="U36" s="256"/>
      <c r="V36" s="256"/>
      <c r="W36" s="256"/>
      <c r="X36" s="256"/>
      <c r="Y36" s="256"/>
      <c r="Z36" s="256"/>
      <c r="AA36" s="257"/>
    </row>
    <row r="37" spans="1:27" ht="13.5" customHeight="1">
      <c r="A37" s="16"/>
      <c r="B37" s="258"/>
      <c r="C37" s="259"/>
      <c r="D37" s="259"/>
      <c r="E37" s="259"/>
      <c r="F37" s="259"/>
      <c r="G37" s="259"/>
      <c r="H37" s="259"/>
      <c r="I37" s="259"/>
      <c r="J37" s="259"/>
      <c r="K37" s="259"/>
      <c r="L37" s="259"/>
      <c r="M37" s="260"/>
      <c r="O37" s="16"/>
      <c r="P37" s="258"/>
      <c r="Q37" s="259"/>
      <c r="R37" s="259"/>
      <c r="S37" s="259"/>
      <c r="T37" s="259"/>
      <c r="U37" s="259"/>
      <c r="V37" s="259"/>
      <c r="W37" s="259"/>
      <c r="X37" s="259"/>
      <c r="Y37" s="259"/>
      <c r="Z37" s="259"/>
      <c r="AA37" s="260"/>
    </row>
    <row r="38" spans="1:27" ht="13.5" customHeight="1">
      <c r="A38" s="16"/>
      <c r="B38" s="258"/>
      <c r="C38" s="259"/>
      <c r="D38" s="259"/>
      <c r="E38" s="259"/>
      <c r="F38" s="259"/>
      <c r="G38" s="259"/>
      <c r="H38" s="259"/>
      <c r="I38" s="259"/>
      <c r="J38" s="259"/>
      <c r="K38" s="259"/>
      <c r="L38" s="259"/>
      <c r="M38" s="260"/>
      <c r="O38" s="16"/>
      <c r="P38" s="258"/>
      <c r="Q38" s="259"/>
      <c r="R38" s="259"/>
      <c r="S38" s="259"/>
      <c r="T38" s="259"/>
      <c r="U38" s="259"/>
      <c r="V38" s="259"/>
      <c r="W38" s="259"/>
      <c r="X38" s="259"/>
      <c r="Y38" s="259"/>
      <c r="Z38" s="259"/>
      <c r="AA38" s="260"/>
    </row>
    <row r="39" spans="1:27" ht="13.5" customHeight="1">
      <c r="A39" s="16"/>
      <c r="B39" s="261"/>
      <c r="C39" s="262"/>
      <c r="D39" s="262"/>
      <c r="E39" s="262"/>
      <c r="F39" s="262"/>
      <c r="G39" s="262"/>
      <c r="H39" s="262"/>
      <c r="I39" s="262"/>
      <c r="J39" s="262"/>
      <c r="K39" s="262"/>
      <c r="L39" s="262"/>
      <c r="M39" s="263"/>
      <c r="O39" s="16"/>
      <c r="P39" s="261"/>
      <c r="Q39" s="262"/>
      <c r="R39" s="262"/>
      <c r="S39" s="262"/>
      <c r="T39" s="262"/>
      <c r="U39" s="262"/>
      <c r="V39" s="262"/>
      <c r="W39" s="262"/>
      <c r="X39" s="262"/>
      <c r="Y39" s="262"/>
      <c r="Z39" s="262"/>
      <c r="AA39" s="263"/>
    </row>
    <row r="40" spans="1:22" ht="13.5" customHeight="1">
      <c r="A40" s="16"/>
      <c r="B40" s="16"/>
      <c r="C40" s="16"/>
      <c r="D40" s="16"/>
      <c r="E40" s="16"/>
      <c r="F40" s="16"/>
      <c r="G40" s="16"/>
      <c r="H40" s="15"/>
      <c r="O40" s="16"/>
      <c r="P40" s="16"/>
      <c r="Q40" s="16"/>
      <c r="R40" s="16"/>
      <c r="S40" s="16"/>
      <c r="T40" s="16"/>
      <c r="U40" s="16"/>
      <c r="V40" s="15"/>
    </row>
    <row r="41" spans="1:22" ht="13.5" customHeight="1">
      <c r="A41" s="16"/>
      <c r="B41" s="16"/>
      <c r="C41" s="16"/>
      <c r="D41" s="16"/>
      <c r="E41" s="16"/>
      <c r="F41" s="16"/>
      <c r="G41" s="16"/>
      <c r="H41" s="15"/>
      <c r="O41" s="16"/>
      <c r="P41" s="16"/>
      <c r="Q41" s="16"/>
      <c r="R41" s="16"/>
      <c r="S41" s="16"/>
      <c r="T41" s="16"/>
      <c r="U41" s="16"/>
      <c r="V41" s="15"/>
    </row>
    <row r="44" spans="1:28" ht="13.5" customHeight="1">
      <c r="A44" s="278" t="s">
        <v>397</v>
      </c>
      <c r="B44" s="278"/>
      <c r="C44" s="278"/>
      <c r="D44" s="278"/>
      <c r="E44" s="278"/>
      <c r="F44" s="278"/>
      <c r="G44" s="278"/>
      <c r="H44" s="278"/>
      <c r="I44" s="278"/>
      <c r="J44" s="278"/>
      <c r="K44" s="278"/>
      <c r="L44" s="278"/>
      <c r="M44" s="278"/>
      <c r="N44" s="278"/>
      <c r="O44" s="278" t="s">
        <v>397</v>
      </c>
      <c r="P44" s="278"/>
      <c r="Q44" s="278"/>
      <c r="R44" s="278"/>
      <c r="S44" s="278"/>
      <c r="T44" s="278"/>
      <c r="U44" s="278"/>
      <c r="V44" s="278"/>
      <c r="W44" s="278"/>
      <c r="X44" s="278"/>
      <c r="Y44" s="278"/>
      <c r="Z44" s="278"/>
      <c r="AA44" s="278"/>
      <c r="AB44" s="278"/>
    </row>
    <row r="45" spans="1:28" ht="13.5" customHeight="1">
      <c r="A45" s="278"/>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row>
    <row r="46" spans="1:28" ht="13.5" customHeight="1">
      <c r="A46" s="278"/>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row>
    <row r="47" spans="1:28" ht="13.5" customHeight="1">
      <c r="A47" s="278"/>
      <c r="B47" s="278"/>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row>
    <row r="48" spans="1:28" ht="13.5" customHeight="1">
      <c r="A48" s="278"/>
      <c r="B48" s="278"/>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row>
    <row r="49" spans="1:28" ht="13.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row>
    <row r="50" spans="1:28" ht="13.5" customHeight="1">
      <c r="A50" s="278"/>
      <c r="B50" s="278"/>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row>
    <row r="52" spans="1:28" ht="13.5" customHeight="1">
      <c r="A52" s="264" t="s">
        <v>39</v>
      </c>
      <c r="B52" s="264"/>
      <c r="C52" s="264"/>
      <c r="D52" s="264"/>
      <c r="E52" s="264"/>
      <c r="F52" s="264"/>
      <c r="G52" s="264"/>
      <c r="H52" s="264"/>
      <c r="I52" s="264"/>
      <c r="J52" s="264"/>
      <c r="K52" s="264"/>
      <c r="L52" s="264"/>
      <c r="M52" s="264"/>
      <c r="N52" s="264"/>
      <c r="O52" s="264" t="s">
        <v>39</v>
      </c>
      <c r="P52" s="264"/>
      <c r="Q52" s="264"/>
      <c r="R52" s="264"/>
      <c r="S52" s="264"/>
      <c r="T52" s="264"/>
      <c r="U52" s="264"/>
      <c r="V52" s="264"/>
      <c r="W52" s="264"/>
      <c r="X52" s="264"/>
      <c r="Y52" s="264"/>
      <c r="Z52" s="264"/>
      <c r="AA52" s="264"/>
      <c r="AB52" s="264"/>
    </row>
    <row r="53" spans="1:28" ht="13.5" customHeight="1">
      <c r="A53" s="264"/>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row>
    <row r="55" spans="1:21" ht="13.5" customHeight="1" thickBot="1">
      <c r="A55" s="17"/>
      <c r="B55" s="17"/>
      <c r="C55" s="17"/>
      <c r="D55" s="17"/>
      <c r="E55" s="17"/>
      <c r="F55" s="17"/>
      <c r="G55" s="17"/>
      <c r="O55" s="17"/>
      <c r="P55" s="17"/>
      <c r="Q55" s="17"/>
      <c r="R55" s="17"/>
      <c r="S55" s="17"/>
      <c r="T55" s="17"/>
      <c r="U55" s="17"/>
    </row>
    <row r="56" spans="1:27" ht="13.5" customHeight="1" thickTop="1">
      <c r="A56" s="17"/>
      <c r="B56" s="266" t="s">
        <v>40</v>
      </c>
      <c r="C56" s="267"/>
      <c r="D56" s="267"/>
      <c r="E56" s="267"/>
      <c r="F56" s="267"/>
      <c r="G56" s="267"/>
      <c r="H56" s="267"/>
      <c r="I56" s="267"/>
      <c r="J56" s="267"/>
      <c r="K56" s="267"/>
      <c r="L56" s="267"/>
      <c r="M56" s="268"/>
      <c r="O56" s="17"/>
      <c r="P56" s="266" t="s">
        <v>49</v>
      </c>
      <c r="Q56" s="267"/>
      <c r="R56" s="267"/>
      <c r="S56" s="267"/>
      <c r="T56" s="267"/>
      <c r="U56" s="267"/>
      <c r="V56" s="267"/>
      <c r="W56" s="267"/>
      <c r="X56" s="267"/>
      <c r="Y56" s="267"/>
      <c r="Z56" s="267"/>
      <c r="AA56" s="268"/>
    </row>
    <row r="57" spans="1:27" ht="13.5" customHeight="1">
      <c r="A57" s="17"/>
      <c r="B57" s="269"/>
      <c r="C57" s="270"/>
      <c r="D57" s="270"/>
      <c r="E57" s="270"/>
      <c r="F57" s="270"/>
      <c r="G57" s="270"/>
      <c r="H57" s="270"/>
      <c r="I57" s="270"/>
      <c r="J57" s="270"/>
      <c r="K57" s="270"/>
      <c r="L57" s="270"/>
      <c r="M57" s="271"/>
      <c r="O57" s="17"/>
      <c r="P57" s="269"/>
      <c r="Q57" s="270"/>
      <c r="R57" s="270"/>
      <c r="S57" s="270"/>
      <c r="T57" s="270"/>
      <c r="U57" s="270"/>
      <c r="V57" s="270"/>
      <c r="W57" s="270"/>
      <c r="X57" s="270"/>
      <c r="Y57" s="270"/>
      <c r="Z57" s="270"/>
      <c r="AA57" s="271"/>
    </row>
    <row r="58" spans="2:27" ht="13.5" customHeight="1">
      <c r="B58" s="269"/>
      <c r="C58" s="270"/>
      <c r="D58" s="270"/>
      <c r="E58" s="270"/>
      <c r="F58" s="270"/>
      <c r="G58" s="270"/>
      <c r="H58" s="270"/>
      <c r="I58" s="270"/>
      <c r="J58" s="270"/>
      <c r="K58" s="270"/>
      <c r="L58" s="270"/>
      <c r="M58" s="271"/>
      <c r="P58" s="269"/>
      <c r="Q58" s="270"/>
      <c r="R58" s="270"/>
      <c r="S58" s="270"/>
      <c r="T58" s="270"/>
      <c r="U58" s="270"/>
      <c r="V58" s="270"/>
      <c r="W58" s="270"/>
      <c r="X58" s="270"/>
      <c r="Y58" s="270"/>
      <c r="Z58" s="270"/>
      <c r="AA58" s="271"/>
    </row>
    <row r="59" spans="2:27" ht="13.5" customHeight="1">
      <c r="B59" s="269"/>
      <c r="C59" s="270"/>
      <c r="D59" s="270"/>
      <c r="E59" s="270"/>
      <c r="F59" s="270"/>
      <c r="G59" s="270"/>
      <c r="H59" s="270"/>
      <c r="I59" s="270"/>
      <c r="J59" s="270"/>
      <c r="K59" s="270"/>
      <c r="L59" s="270"/>
      <c r="M59" s="271"/>
      <c r="P59" s="269"/>
      <c r="Q59" s="270"/>
      <c r="R59" s="270"/>
      <c r="S59" s="270"/>
      <c r="T59" s="270"/>
      <c r="U59" s="270"/>
      <c r="V59" s="270"/>
      <c r="W59" s="270"/>
      <c r="X59" s="270"/>
      <c r="Y59" s="270"/>
      <c r="Z59" s="270"/>
      <c r="AA59" s="271"/>
    </row>
    <row r="60" spans="2:27" ht="13.5" customHeight="1">
      <c r="B60" s="269"/>
      <c r="C60" s="270"/>
      <c r="D60" s="270"/>
      <c r="E60" s="270"/>
      <c r="F60" s="270"/>
      <c r="G60" s="270"/>
      <c r="H60" s="270"/>
      <c r="I60" s="270"/>
      <c r="J60" s="270"/>
      <c r="K60" s="270"/>
      <c r="L60" s="270"/>
      <c r="M60" s="271"/>
      <c r="P60" s="269"/>
      <c r="Q60" s="270"/>
      <c r="R60" s="270"/>
      <c r="S60" s="270"/>
      <c r="T60" s="270"/>
      <c r="U60" s="270"/>
      <c r="V60" s="270"/>
      <c r="W60" s="270"/>
      <c r="X60" s="270"/>
      <c r="Y60" s="270"/>
      <c r="Z60" s="270"/>
      <c r="AA60" s="271"/>
    </row>
    <row r="61" spans="2:27" ht="13.5" customHeight="1">
      <c r="B61" s="269"/>
      <c r="C61" s="270"/>
      <c r="D61" s="270"/>
      <c r="E61" s="270"/>
      <c r="F61" s="270"/>
      <c r="G61" s="270"/>
      <c r="H61" s="270"/>
      <c r="I61" s="270"/>
      <c r="J61" s="270"/>
      <c r="K61" s="270"/>
      <c r="L61" s="270"/>
      <c r="M61" s="271"/>
      <c r="P61" s="269"/>
      <c r="Q61" s="270"/>
      <c r="R61" s="270"/>
      <c r="S61" s="270"/>
      <c r="T61" s="270"/>
      <c r="U61" s="270"/>
      <c r="V61" s="270"/>
      <c r="W61" s="270"/>
      <c r="X61" s="270"/>
      <c r="Y61" s="270"/>
      <c r="Z61" s="270"/>
      <c r="AA61" s="271"/>
    </row>
    <row r="62" spans="1:27" ht="13.5" customHeight="1" thickBot="1">
      <c r="A62" s="16"/>
      <c r="B62" s="272"/>
      <c r="C62" s="273"/>
      <c r="D62" s="273"/>
      <c r="E62" s="273"/>
      <c r="F62" s="273"/>
      <c r="G62" s="273"/>
      <c r="H62" s="273"/>
      <c r="I62" s="273"/>
      <c r="J62" s="273"/>
      <c r="K62" s="273"/>
      <c r="L62" s="273"/>
      <c r="M62" s="274"/>
      <c r="O62" s="16"/>
      <c r="P62" s="272"/>
      <c r="Q62" s="273"/>
      <c r="R62" s="273"/>
      <c r="S62" s="273"/>
      <c r="T62" s="273"/>
      <c r="U62" s="273"/>
      <c r="V62" s="273"/>
      <c r="W62" s="273"/>
      <c r="X62" s="273"/>
      <c r="Y62" s="273"/>
      <c r="Z62" s="273"/>
      <c r="AA62" s="274"/>
    </row>
    <row r="63" spans="1:26" ht="13.5" customHeight="1" thickTop="1">
      <c r="A63" s="16"/>
      <c r="B63" s="16"/>
      <c r="C63" s="275" t="s">
        <v>398</v>
      </c>
      <c r="D63" s="275"/>
      <c r="E63" s="275"/>
      <c r="F63" s="275"/>
      <c r="G63" s="275"/>
      <c r="H63" s="275"/>
      <c r="I63" s="275"/>
      <c r="J63" s="275"/>
      <c r="K63" s="275"/>
      <c r="L63" s="275"/>
      <c r="O63" s="16"/>
      <c r="P63" s="16"/>
      <c r="Q63" s="275" t="s">
        <v>398</v>
      </c>
      <c r="R63" s="275"/>
      <c r="S63" s="275"/>
      <c r="T63" s="275"/>
      <c r="U63" s="275"/>
      <c r="V63" s="275"/>
      <c r="W63" s="275"/>
      <c r="X63" s="275"/>
      <c r="Y63" s="275"/>
      <c r="Z63" s="275"/>
    </row>
    <row r="64" spans="1:26" ht="13.5" customHeight="1">
      <c r="A64" s="16"/>
      <c r="B64" s="16"/>
      <c r="C64" s="276"/>
      <c r="D64" s="276"/>
      <c r="E64" s="276"/>
      <c r="F64" s="276"/>
      <c r="G64" s="276"/>
      <c r="H64" s="276"/>
      <c r="I64" s="276"/>
      <c r="J64" s="276"/>
      <c r="K64" s="276"/>
      <c r="L64" s="276"/>
      <c r="O64" s="16"/>
      <c r="P64" s="16"/>
      <c r="Q64" s="276"/>
      <c r="R64" s="276"/>
      <c r="S64" s="276"/>
      <c r="T64" s="276"/>
      <c r="U64" s="276"/>
      <c r="V64" s="276"/>
      <c r="W64" s="276"/>
      <c r="X64" s="276"/>
      <c r="Y64" s="276"/>
      <c r="Z64" s="276"/>
    </row>
    <row r="65" spans="1:26" ht="13.5" customHeight="1">
      <c r="A65" s="19"/>
      <c r="B65" s="19"/>
      <c r="C65" s="277"/>
      <c r="D65" s="277"/>
      <c r="E65" s="277"/>
      <c r="F65" s="277"/>
      <c r="G65" s="277"/>
      <c r="H65" s="277"/>
      <c r="I65" s="277"/>
      <c r="J65" s="277"/>
      <c r="K65" s="277"/>
      <c r="L65" s="277"/>
      <c r="O65" s="19"/>
      <c r="P65" s="19"/>
      <c r="Q65" s="277"/>
      <c r="R65" s="277"/>
      <c r="S65" s="277"/>
      <c r="T65" s="277"/>
      <c r="U65" s="277"/>
      <c r="V65" s="277"/>
      <c r="W65" s="277"/>
      <c r="X65" s="277"/>
      <c r="Y65" s="277"/>
      <c r="Z65" s="277"/>
    </row>
    <row r="66" spans="1:27" ht="13.5" customHeight="1">
      <c r="A66" s="19"/>
      <c r="B66" s="246" t="s">
        <v>38</v>
      </c>
      <c r="C66" s="247"/>
      <c r="D66" s="247"/>
      <c r="E66" s="247"/>
      <c r="F66" s="247"/>
      <c r="G66" s="247"/>
      <c r="H66" s="247"/>
      <c r="I66" s="247"/>
      <c r="J66" s="247"/>
      <c r="K66" s="247"/>
      <c r="L66" s="247"/>
      <c r="M66" s="248"/>
      <c r="O66" s="19"/>
      <c r="P66" s="246" t="s">
        <v>38</v>
      </c>
      <c r="Q66" s="247"/>
      <c r="R66" s="247"/>
      <c r="S66" s="247"/>
      <c r="T66" s="247"/>
      <c r="U66" s="247"/>
      <c r="V66" s="247"/>
      <c r="W66" s="247"/>
      <c r="X66" s="247"/>
      <c r="Y66" s="247"/>
      <c r="Z66" s="247"/>
      <c r="AA66" s="248"/>
    </row>
    <row r="67" spans="1:27" ht="13.5" customHeight="1">
      <c r="A67" s="19"/>
      <c r="B67" s="249"/>
      <c r="C67" s="250"/>
      <c r="D67" s="250"/>
      <c r="E67" s="250"/>
      <c r="F67" s="250"/>
      <c r="G67" s="250"/>
      <c r="H67" s="250"/>
      <c r="I67" s="250"/>
      <c r="J67" s="250"/>
      <c r="K67" s="250"/>
      <c r="L67" s="250"/>
      <c r="M67" s="251"/>
      <c r="O67" s="19"/>
      <c r="P67" s="249"/>
      <c r="Q67" s="250"/>
      <c r="R67" s="250"/>
      <c r="S67" s="250"/>
      <c r="T67" s="250"/>
      <c r="U67" s="250"/>
      <c r="V67" s="250"/>
      <c r="W67" s="250"/>
      <c r="X67" s="250"/>
      <c r="Y67" s="250"/>
      <c r="Z67" s="250"/>
      <c r="AA67" s="251"/>
    </row>
    <row r="68" spans="1:27" ht="13.5" customHeight="1">
      <c r="A68" s="19"/>
      <c r="B68" s="249"/>
      <c r="C68" s="250"/>
      <c r="D68" s="250"/>
      <c r="E68" s="250"/>
      <c r="F68" s="250"/>
      <c r="G68" s="250"/>
      <c r="H68" s="250"/>
      <c r="I68" s="250"/>
      <c r="J68" s="250"/>
      <c r="K68" s="250"/>
      <c r="L68" s="250"/>
      <c r="M68" s="251"/>
      <c r="O68" s="19"/>
      <c r="P68" s="249"/>
      <c r="Q68" s="250"/>
      <c r="R68" s="250"/>
      <c r="S68" s="250"/>
      <c r="T68" s="250"/>
      <c r="U68" s="250"/>
      <c r="V68" s="250"/>
      <c r="W68" s="250"/>
      <c r="X68" s="250"/>
      <c r="Y68" s="250"/>
      <c r="Z68" s="250"/>
      <c r="AA68" s="251"/>
    </row>
    <row r="69" spans="2:27" ht="13.5" customHeight="1">
      <c r="B69" s="249"/>
      <c r="C69" s="250"/>
      <c r="D69" s="250"/>
      <c r="E69" s="250"/>
      <c r="F69" s="250"/>
      <c r="G69" s="250"/>
      <c r="H69" s="250"/>
      <c r="I69" s="250"/>
      <c r="J69" s="250"/>
      <c r="K69" s="250"/>
      <c r="L69" s="250"/>
      <c r="M69" s="251"/>
      <c r="P69" s="249"/>
      <c r="Q69" s="250"/>
      <c r="R69" s="250"/>
      <c r="S69" s="250"/>
      <c r="T69" s="250"/>
      <c r="U69" s="250"/>
      <c r="V69" s="250"/>
      <c r="W69" s="250"/>
      <c r="X69" s="250"/>
      <c r="Y69" s="250"/>
      <c r="Z69" s="250"/>
      <c r="AA69" s="251"/>
    </row>
    <row r="70" spans="2:27" ht="13.5" customHeight="1">
      <c r="B70" s="249"/>
      <c r="C70" s="250"/>
      <c r="D70" s="250"/>
      <c r="E70" s="250"/>
      <c r="F70" s="250"/>
      <c r="G70" s="250"/>
      <c r="H70" s="250"/>
      <c r="I70" s="250"/>
      <c r="J70" s="250"/>
      <c r="K70" s="250"/>
      <c r="L70" s="250"/>
      <c r="M70" s="251"/>
      <c r="P70" s="249"/>
      <c r="Q70" s="250"/>
      <c r="R70" s="250"/>
      <c r="S70" s="250"/>
      <c r="T70" s="250"/>
      <c r="U70" s="250"/>
      <c r="V70" s="250"/>
      <c r="W70" s="250"/>
      <c r="X70" s="250"/>
      <c r="Y70" s="250"/>
      <c r="Z70" s="250"/>
      <c r="AA70" s="251"/>
    </row>
    <row r="71" spans="1:27" ht="13.5" customHeight="1">
      <c r="A71" s="18"/>
      <c r="B71" s="249"/>
      <c r="C71" s="250"/>
      <c r="D71" s="250"/>
      <c r="E71" s="250"/>
      <c r="F71" s="250"/>
      <c r="G71" s="250"/>
      <c r="H71" s="250"/>
      <c r="I71" s="250"/>
      <c r="J71" s="250"/>
      <c r="K71" s="250"/>
      <c r="L71" s="250"/>
      <c r="M71" s="251"/>
      <c r="O71" s="18"/>
      <c r="P71" s="249"/>
      <c r="Q71" s="250"/>
      <c r="R71" s="250"/>
      <c r="S71" s="250"/>
      <c r="T71" s="250"/>
      <c r="U71" s="250"/>
      <c r="V71" s="250"/>
      <c r="W71" s="250"/>
      <c r="X71" s="250"/>
      <c r="Y71" s="250"/>
      <c r="Z71" s="250"/>
      <c r="AA71" s="251"/>
    </row>
    <row r="72" spans="1:27" ht="13.5" customHeight="1">
      <c r="A72" s="18"/>
      <c r="B72" s="249"/>
      <c r="C72" s="250"/>
      <c r="D72" s="250"/>
      <c r="E72" s="250"/>
      <c r="F72" s="250"/>
      <c r="G72" s="250"/>
      <c r="H72" s="250"/>
      <c r="I72" s="250"/>
      <c r="J72" s="250"/>
      <c r="K72" s="250"/>
      <c r="L72" s="250"/>
      <c r="M72" s="251"/>
      <c r="O72" s="18"/>
      <c r="P72" s="249"/>
      <c r="Q72" s="250"/>
      <c r="R72" s="250"/>
      <c r="S72" s="250"/>
      <c r="T72" s="250"/>
      <c r="U72" s="250"/>
      <c r="V72" s="250"/>
      <c r="W72" s="250"/>
      <c r="X72" s="250"/>
      <c r="Y72" s="250"/>
      <c r="Z72" s="250"/>
      <c r="AA72" s="251"/>
    </row>
    <row r="73" spans="2:27" ht="13.5" customHeight="1">
      <c r="B73" s="249"/>
      <c r="C73" s="250"/>
      <c r="D73" s="250"/>
      <c r="E73" s="250"/>
      <c r="F73" s="250"/>
      <c r="G73" s="250"/>
      <c r="H73" s="250"/>
      <c r="I73" s="250"/>
      <c r="J73" s="250"/>
      <c r="K73" s="250"/>
      <c r="L73" s="250"/>
      <c r="M73" s="251"/>
      <c r="P73" s="249"/>
      <c r="Q73" s="250"/>
      <c r="R73" s="250"/>
      <c r="S73" s="250"/>
      <c r="T73" s="250"/>
      <c r="U73" s="250"/>
      <c r="V73" s="250"/>
      <c r="W73" s="250"/>
      <c r="X73" s="250"/>
      <c r="Y73" s="250"/>
      <c r="Z73" s="250"/>
      <c r="AA73" s="251"/>
    </row>
    <row r="74" spans="1:27" ht="13.5" customHeight="1">
      <c r="A74" s="17"/>
      <c r="B74" s="249"/>
      <c r="C74" s="250"/>
      <c r="D74" s="250"/>
      <c r="E74" s="250"/>
      <c r="F74" s="250"/>
      <c r="G74" s="250"/>
      <c r="H74" s="250"/>
      <c r="I74" s="250"/>
      <c r="J74" s="250"/>
      <c r="K74" s="250"/>
      <c r="L74" s="250"/>
      <c r="M74" s="251"/>
      <c r="O74" s="17"/>
      <c r="P74" s="249"/>
      <c r="Q74" s="250"/>
      <c r="R74" s="250"/>
      <c r="S74" s="250"/>
      <c r="T74" s="250"/>
      <c r="U74" s="250"/>
      <c r="V74" s="250"/>
      <c r="W74" s="250"/>
      <c r="X74" s="250"/>
      <c r="Y74" s="250"/>
      <c r="Z74" s="250"/>
      <c r="AA74" s="251"/>
    </row>
    <row r="75" spans="1:27" ht="13.5" customHeight="1">
      <c r="A75" s="17"/>
      <c r="B75" s="252"/>
      <c r="C75" s="253"/>
      <c r="D75" s="253"/>
      <c r="E75" s="253"/>
      <c r="F75" s="253"/>
      <c r="G75" s="253"/>
      <c r="H75" s="253"/>
      <c r="I75" s="253"/>
      <c r="J75" s="253"/>
      <c r="K75" s="253"/>
      <c r="L75" s="253"/>
      <c r="M75" s="254"/>
      <c r="O75" s="17"/>
      <c r="P75" s="252"/>
      <c r="Q75" s="253"/>
      <c r="R75" s="253"/>
      <c r="S75" s="253"/>
      <c r="T75" s="253"/>
      <c r="U75" s="253"/>
      <c r="V75" s="253"/>
      <c r="W75" s="253"/>
      <c r="X75" s="253"/>
      <c r="Y75" s="253"/>
      <c r="Z75" s="253"/>
      <c r="AA75" s="254"/>
    </row>
    <row r="76" spans="1:21" ht="13.5" customHeight="1">
      <c r="A76" s="17"/>
      <c r="B76" s="17"/>
      <c r="C76" s="17"/>
      <c r="D76" s="17"/>
      <c r="E76" s="17"/>
      <c r="F76" s="17"/>
      <c r="G76" s="17"/>
      <c r="O76" s="17"/>
      <c r="P76" s="17"/>
      <c r="Q76" s="17"/>
      <c r="R76" s="17"/>
      <c r="S76" s="17"/>
      <c r="T76" s="17"/>
      <c r="U76" s="17"/>
    </row>
    <row r="77" spans="1:27" ht="13.5" customHeight="1">
      <c r="A77" s="17"/>
      <c r="B77" s="255" t="s">
        <v>37</v>
      </c>
      <c r="C77" s="256"/>
      <c r="D77" s="256"/>
      <c r="E77" s="256"/>
      <c r="F77" s="256"/>
      <c r="G77" s="256"/>
      <c r="H77" s="256"/>
      <c r="I77" s="256"/>
      <c r="J77" s="256"/>
      <c r="K77" s="256"/>
      <c r="L77" s="256"/>
      <c r="M77" s="257"/>
      <c r="O77" s="17"/>
      <c r="P77" s="255" t="s">
        <v>37</v>
      </c>
      <c r="Q77" s="256"/>
      <c r="R77" s="256"/>
      <c r="S77" s="256"/>
      <c r="T77" s="256"/>
      <c r="U77" s="256"/>
      <c r="V77" s="256"/>
      <c r="W77" s="256"/>
      <c r="X77" s="256"/>
      <c r="Y77" s="256"/>
      <c r="Z77" s="256"/>
      <c r="AA77" s="257"/>
    </row>
    <row r="78" spans="1:27" ht="13.5" customHeight="1">
      <c r="A78" s="16"/>
      <c r="B78" s="258"/>
      <c r="C78" s="259"/>
      <c r="D78" s="259"/>
      <c r="E78" s="259"/>
      <c r="F78" s="259"/>
      <c r="G78" s="259"/>
      <c r="H78" s="259"/>
      <c r="I78" s="259"/>
      <c r="J78" s="259"/>
      <c r="K78" s="259"/>
      <c r="L78" s="259"/>
      <c r="M78" s="260"/>
      <c r="O78" s="16"/>
      <c r="P78" s="258"/>
      <c r="Q78" s="259"/>
      <c r="R78" s="259"/>
      <c r="S78" s="259"/>
      <c r="T78" s="259"/>
      <c r="U78" s="259"/>
      <c r="V78" s="259"/>
      <c r="W78" s="259"/>
      <c r="X78" s="259"/>
      <c r="Y78" s="259"/>
      <c r="Z78" s="259"/>
      <c r="AA78" s="260"/>
    </row>
    <row r="79" spans="1:27" ht="13.5" customHeight="1">
      <c r="A79" s="16"/>
      <c r="B79" s="258"/>
      <c r="C79" s="259"/>
      <c r="D79" s="259"/>
      <c r="E79" s="259"/>
      <c r="F79" s="259"/>
      <c r="G79" s="259"/>
      <c r="H79" s="259"/>
      <c r="I79" s="259"/>
      <c r="J79" s="259"/>
      <c r="K79" s="259"/>
      <c r="L79" s="259"/>
      <c r="M79" s="260"/>
      <c r="O79" s="16"/>
      <c r="P79" s="258"/>
      <c r="Q79" s="259"/>
      <c r="R79" s="259"/>
      <c r="S79" s="259"/>
      <c r="T79" s="259"/>
      <c r="U79" s="259"/>
      <c r="V79" s="259"/>
      <c r="W79" s="259"/>
      <c r="X79" s="259"/>
      <c r="Y79" s="259"/>
      <c r="Z79" s="259"/>
      <c r="AA79" s="260"/>
    </row>
    <row r="80" spans="1:27" ht="13.5" customHeight="1">
      <c r="A80" s="16"/>
      <c r="B80" s="261"/>
      <c r="C80" s="262"/>
      <c r="D80" s="262"/>
      <c r="E80" s="262"/>
      <c r="F80" s="262"/>
      <c r="G80" s="262"/>
      <c r="H80" s="262"/>
      <c r="I80" s="262"/>
      <c r="J80" s="262"/>
      <c r="K80" s="262"/>
      <c r="L80" s="262"/>
      <c r="M80" s="263"/>
      <c r="O80" s="16"/>
      <c r="P80" s="261"/>
      <c r="Q80" s="262"/>
      <c r="R80" s="262"/>
      <c r="S80" s="262"/>
      <c r="T80" s="262"/>
      <c r="U80" s="262"/>
      <c r="V80" s="262"/>
      <c r="W80" s="262"/>
      <c r="X80" s="262"/>
      <c r="Y80" s="262"/>
      <c r="Z80" s="262"/>
      <c r="AA80" s="263"/>
    </row>
    <row r="81" spans="1:22" ht="13.5" customHeight="1">
      <c r="A81" s="16"/>
      <c r="B81" s="16"/>
      <c r="C81" s="16"/>
      <c r="D81" s="16"/>
      <c r="E81" s="16"/>
      <c r="F81" s="16"/>
      <c r="G81" s="16"/>
      <c r="H81" s="15"/>
      <c r="O81" s="16"/>
      <c r="P81" s="16"/>
      <c r="Q81" s="16"/>
      <c r="R81" s="16"/>
      <c r="S81" s="16"/>
      <c r="T81" s="16"/>
      <c r="U81" s="16"/>
      <c r="V81" s="15"/>
    </row>
    <row r="82" spans="1:22" ht="13.5" customHeight="1">
      <c r="A82" s="16"/>
      <c r="B82" s="16"/>
      <c r="C82" s="16"/>
      <c r="D82" s="16"/>
      <c r="E82" s="16"/>
      <c r="F82" s="16"/>
      <c r="G82" s="16"/>
      <c r="H82" s="15"/>
      <c r="O82" s="16"/>
      <c r="P82" s="16"/>
      <c r="Q82" s="16"/>
      <c r="R82" s="16"/>
      <c r="S82" s="16"/>
      <c r="T82" s="16"/>
      <c r="U82" s="16"/>
      <c r="V82" s="15"/>
    </row>
    <row r="85" spans="1:28" ht="13.5" customHeight="1">
      <c r="A85" s="278" t="s">
        <v>397</v>
      </c>
      <c r="B85" s="278"/>
      <c r="C85" s="278"/>
      <c r="D85" s="278"/>
      <c r="E85" s="278"/>
      <c r="F85" s="278"/>
      <c r="G85" s="278"/>
      <c r="H85" s="278"/>
      <c r="I85" s="278"/>
      <c r="J85" s="278"/>
      <c r="K85" s="278"/>
      <c r="L85" s="278"/>
      <c r="M85" s="278"/>
      <c r="N85" s="278"/>
      <c r="P85" s="265" t="s">
        <v>45</v>
      </c>
      <c r="Q85" s="265"/>
      <c r="R85" s="265"/>
      <c r="S85" s="265"/>
      <c r="T85" s="265"/>
      <c r="U85" s="265"/>
      <c r="V85" s="265"/>
      <c r="W85" s="265"/>
      <c r="X85" s="265"/>
      <c r="Y85" s="265"/>
      <c r="Z85" s="265"/>
      <c r="AA85" s="265"/>
      <c r="AB85" s="265"/>
    </row>
    <row r="86" spans="1:28" ht="13.5" customHeight="1">
      <c r="A86" s="278"/>
      <c r="B86" s="278"/>
      <c r="C86" s="278"/>
      <c r="D86" s="278"/>
      <c r="E86" s="278"/>
      <c r="F86" s="278"/>
      <c r="G86" s="278"/>
      <c r="H86" s="278"/>
      <c r="I86" s="278"/>
      <c r="J86" s="278"/>
      <c r="K86" s="278"/>
      <c r="L86" s="278"/>
      <c r="M86" s="278"/>
      <c r="N86" s="278"/>
      <c r="P86" s="265"/>
      <c r="Q86" s="265"/>
      <c r="R86" s="265"/>
      <c r="S86" s="265"/>
      <c r="T86" s="265"/>
      <c r="U86" s="265"/>
      <c r="V86" s="265"/>
      <c r="W86" s="265"/>
      <c r="X86" s="265"/>
      <c r="Y86" s="265"/>
      <c r="Z86" s="265"/>
      <c r="AA86" s="265"/>
      <c r="AB86" s="265"/>
    </row>
    <row r="87" spans="1:19" ht="13.5" customHeight="1">
      <c r="A87" s="278"/>
      <c r="B87" s="278"/>
      <c r="C87" s="278"/>
      <c r="D87" s="278"/>
      <c r="E87" s="278"/>
      <c r="F87" s="278"/>
      <c r="G87" s="278"/>
      <c r="H87" s="278"/>
      <c r="I87" s="278"/>
      <c r="J87" s="278"/>
      <c r="K87" s="278"/>
      <c r="L87" s="278"/>
      <c r="M87" s="278"/>
      <c r="N87" s="278"/>
      <c r="P87" s="22"/>
      <c r="Q87" s="22"/>
      <c r="R87" s="22"/>
      <c r="S87" s="22"/>
    </row>
    <row r="88" spans="1:28" ht="13.5" customHeight="1">
      <c r="A88" s="278"/>
      <c r="B88" s="278"/>
      <c r="C88" s="278"/>
      <c r="D88" s="278"/>
      <c r="E88" s="278"/>
      <c r="F88" s="278"/>
      <c r="G88" s="278"/>
      <c r="H88" s="278"/>
      <c r="I88" s="278"/>
      <c r="J88" s="278"/>
      <c r="K88" s="278"/>
      <c r="L88" s="278"/>
      <c r="M88" s="278"/>
      <c r="N88" s="278"/>
      <c r="P88" s="265" t="s">
        <v>47</v>
      </c>
      <c r="Q88" s="265"/>
      <c r="R88" s="265"/>
      <c r="S88" s="265"/>
      <c r="T88" s="265"/>
      <c r="U88" s="265"/>
      <c r="V88" s="265"/>
      <c r="W88" s="265"/>
      <c r="X88" s="265"/>
      <c r="Y88" s="265"/>
      <c r="Z88" s="265"/>
      <c r="AA88" s="265"/>
      <c r="AB88" s="265"/>
    </row>
    <row r="89" spans="1:28" ht="13.5" customHeight="1">
      <c r="A89" s="278"/>
      <c r="B89" s="278"/>
      <c r="C89" s="278"/>
      <c r="D89" s="278"/>
      <c r="E89" s="278"/>
      <c r="F89" s="278"/>
      <c r="G89" s="278"/>
      <c r="H89" s="278"/>
      <c r="I89" s="278"/>
      <c r="J89" s="278"/>
      <c r="K89" s="278"/>
      <c r="L89" s="278"/>
      <c r="M89" s="278"/>
      <c r="N89" s="278"/>
      <c r="P89" s="265"/>
      <c r="Q89" s="265"/>
      <c r="R89" s="265"/>
      <c r="S89" s="265"/>
      <c r="T89" s="265"/>
      <c r="U89" s="265"/>
      <c r="V89" s="265"/>
      <c r="W89" s="265"/>
      <c r="X89" s="265"/>
      <c r="Y89" s="265"/>
      <c r="Z89" s="265"/>
      <c r="AA89" s="265"/>
      <c r="AB89" s="265"/>
    </row>
    <row r="90" spans="1:27" ht="13.5" customHeight="1">
      <c r="A90" s="278"/>
      <c r="B90" s="278"/>
      <c r="C90" s="278"/>
      <c r="D90" s="278"/>
      <c r="E90" s="278"/>
      <c r="F90" s="278"/>
      <c r="G90" s="278"/>
      <c r="H90" s="278"/>
      <c r="I90" s="278"/>
      <c r="J90" s="278"/>
      <c r="K90" s="278"/>
      <c r="L90" s="278"/>
      <c r="M90" s="278"/>
      <c r="N90" s="278"/>
      <c r="Q90" s="20"/>
      <c r="R90" s="20"/>
      <c r="S90" s="20"/>
      <c r="T90" s="20"/>
      <c r="U90" s="20"/>
      <c r="V90" s="20"/>
      <c r="W90" s="20"/>
      <c r="X90" s="20"/>
      <c r="Y90" s="20"/>
      <c r="Z90" s="20"/>
      <c r="AA90" s="20"/>
    </row>
    <row r="91" spans="1:28" ht="13.5" customHeight="1">
      <c r="A91" s="278"/>
      <c r="B91" s="278"/>
      <c r="C91" s="278"/>
      <c r="D91" s="278"/>
      <c r="E91" s="278"/>
      <c r="F91" s="278"/>
      <c r="G91" s="278"/>
      <c r="H91" s="278"/>
      <c r="I91" s="278"/>
      <c r="J91" s="278"/>
      <c r="K91" s="278"/>
      <c r="L91" s="278"/>
      <c r="M91" s="278"/>
      <c r="N91" s="278"/>
      <c r="P91" s="265" t="s">
        <v>48</v>
      </c>
      <c r="Q91" s="265"/>
      <c r="R91" s="265"/>
      <c r="S91" s="265"/>
      <c r="T91" s="265"/>
      <c r="U91" s="265"/>
      <c r="V91" s="265"/>
      <c r="W91" s="265"/>
      <c r="X91" s="265"/>
      <c r="Y91" s="265"/>
      <c r="Z91" s="265"/>
      <c r="AA91" s="265"/>
      <c r="AB91" s="265"/>
    </row>
    <row r="92" spans="16:28" ht="13.5" customHeight="1">
      <c r="P92" s="265"/>
      <c r="Q92" s="265"/>
      <c r="R92" s="265"/>
      <c r="S92" s="265"/>
      <c r="T92" s="265"/>
      <c r="U92" s="265"/>
      <c r="V92" s="265"/>
      <c r="W92" s="265"/>
      <c r="X92" s="265"/>
      <c r="Y92" s="265"/>
      <c r="Z92" s="265"/>
      <c r="AA92" s="265"/>
      <c r="AB92" s="265"/>
    </row>
    <row r="93" spans="1:27" ht="13.5" customHeight="1">
      <c r="A93" s="264" t="s">
        <v>39</v>
      </c>
      <c r="B93" s="264"/>
      <c r="C93" s="264"/>
      <c r="D93" s="264"/>
      <c r="E93" s="264"/>
      <c r="F93" s="264"/>
      <c r="G93" s="264"/>
      <c r="H93" s="264"/>
      <c r="I93" s="264"/>
      <c r="J93" s="264"/>
      <c r="K93" s="264"/>
      <c r="L93" s="264"/>
      <c r="M93" s="264"/>
      <c r="N93" s="264"/>
      <c r="P93" s="23"/>
      <c r="Q93" s="20"/>
      <c r="R93" s="20"/>
      <c r="S93" s="20"/>
      <c r="T93" s="20"/>
      <c r="U93" s="20"/>
      <c r="V93" s="20"/>
      <c r="W93" s="20"/>
      <c r="X93" s="20"/>
      <c r="Y93" s="20"/>
      <c r="Z93" s="20"/>
      <c r="AA93" s="20"/>
    </row>
    <row r="94" spans="1:28" ht="13.5" customHeight="1">
      <c r="A94" s="264"/>
      <c r="B94" s="264"/>
      <c r="C94" s="264"/>
      <c r="D94" s="264"/>
      <c r="E94" s="264"/>
      <c r="F94" s="264"/>
      <c r="G94" s="264"/>
      <c r="H94" s="264"/>
      <c r="I94" s="264"/>
      <c r="J94" s="264"/>
      <c r="K94" s="264"/>
      <c r="L94" s="264"/>
      <c r="M94" s="264"/>
      <c r="N94" s="264"/>
      <c r="P94" s="265" t="s">
        <v>43</v>
      </c>
      <c r="Q94" s="265"/>
      <c r="R94" s="265"/>
      <c r="S94" s="265"/>
      <c r="T94" s="265"/>
      <c r="U94" s="265"/>
      <c r="V94" s="265"/>
      <c r="W94" s="265"/>
      <c r="X94" s="265"/>
      <c r="Y94" s="265"/>
      <c r="Z94" s="265"/>
      <c r="AA94" s="265"/>
      <c r="AB94" s="265"/>
    </row>
    <row r="95" spans="16:28" ht="13.5" customHeight="1">
      <c r="P95" s="265"/>
      <c r="Q95" s="265"/>
      <c r="R95" s="265"/>
      <c r="S95" s="265"/>
      <c r="T95" s="265"/>
      <c r="U95" s="265"/>
      <c r="V95" s="265"/>
      <c r="W95" s="265"/>
      <c r="X95" s="265"/>
      <c r="Y95" s="265"/>
      <c r="Z95" s="265"/>
      <c r="AA95" s="265"/>
      <c r="AB95" s="265"/>
    </row>
    <row r="96" spans="1:25" ht="13.5" customHeight="1" thickBot="1">
      <c r="A96" s="17"/>
      <c r="B96" s="17"/>
      <c r="C96" s="17"/>
      <c r="D96" s="17"/>
      <c r="E96" s="17"/>
      <c r="F96" s="17"/>
      <c r="G96" s="17"/>
      <c r="Q96" s="21"/>
      <c r="R96" s="21"/>
      <c r="S96" s="21"/>
      <c r="T96" s="21"/>
      <c r="U96" s="21"/>
      <c r="V96" s="21"/>
      <c r="W96" s="21"/>
      <c r="X96" s="21"/>
      <c r="Y96" s="21"/>
    </row>
    <row r="97" spans="1:28" ht="13.5" customHeight="1" thickTop="1">
      <c r="A97" s="17"/>
      <c r="B97" s="266" t="s">
        <v>400</v>
      </c>
      <c r="C97" s="267"/>
      <c r="D97" s="267"/>
      <c r="E97" s="267"/>
      <c r="F97" s="267"/>
      <c r="G97" s="267"/>
      <c r="H97" s="267"/>
      <c r="I97" s="267"/>
      <c r="J97" s="267"/>
      <c r="K97" s="267"/>
      <c r="L97" s="267"/>
      <c r="M97" s="268"/>
      <c r="P97" s="265" t="s">
        <v>46</v>
      </c>
      <c r="Q97" s="265"/>
      <c r="R97" s="265"/>
      <c r="S97" s="265"/>
      <c r="T97" s="265"/>
      <c r="U97" s="265"/>
      <c r="V97" s="265"/>
      <c r="W97" s="265"/>
      <c r="X97" s="265"/>
      <c r="Y97" s="265"/>
      <c r="Z97" s="265"/>
      <c r="AA97" s="265"/>
      <c r="AB97" s="265"/>
    </row>
    <row r="98" spans="1:28" ht="13.5" customHeight="1">
      <c r="A98" s="17"/>
      <c r="B98" s="269"/>
      <c r="C98" s="270"/>
      <c r="D98" s="270"/>
      <c r="E98" s="270"/>
      <c r="F98" s="270"/>
      <c r="G98" s="270"/>
      <c r="H98" s="270"/>
      <c r="I98" s="270"/>
      <c r="J98" s="270"/>
      <c r="K98" s="270"/>
      <c r="L98" s="270"/>
      <c r="M98" s="271"/>
      <c r="P98" s="265"/>
      <c r="Q98" s="265"/>
      <c r="R98" s="265"/>
      <c r="S98" s="265"/>
      <c r="T98" s="265"/>
      <c r="U98" s="265"/>
      <c r="V98" s="265"/>
      <c r="W98" s="265"/>
      <c r="X98" s="265"/>
      <c r="Y98" s="265"/>
      <c r="Z98" s="265"/>
      <c r="AA98" s="265"/>
      <c r="AB98" s="265"/>
    </row>
    <row r="99" spans="2:25" ht="13.5" customHeight="1">
      <c r="B99" s="269"/>
      <c r="C99" s="270"/>
      <c r="D99" s="270"/>
      <c r="E99" s="270"/>
      <c r="F99" s="270"/>
      <c r="G99" s="270"/>
      <c r="H99" s="270"/>
      <c r="I99" s="270"/>
      <c r="J99" s="270"/>
      <c r="K99" s="270"/>
      <c r="L99" s="270"/>
      <c r="M99" s="271"/>
      <c r="P99" s="24"/>
      <c r="Q99" s="21"/>
      <c r="R99" s="21"/>
      <c r="S99" s="21"/>
      <c r="T99" s="21"/>
      <c r="U99" s="21"/>
      <c r="V99" s="21"/>
      <c r="W99" s="21"/>
      <c r="X99" s="21"/>
      <c r="Y99" s="21"/>
    </row>
    <row r="100" spans="2:28" ht="13.5" customHeight="1">
      <c r="B100" s="269"/>
      <c r="C100" s="270"/>
      <c r="D100" s="270"/>
      <c r="E100" s="270"/>
      <c r="F100" s="270"/>
      <c r="G100" s="270"/>
      <c r="H100" s="270"/>
      <c r="I100" s="270"/>
      <c r="J100" s="270"/>
      <c r="K100" s="270"/>
      <c r="L100" s="270"/>
      <c r="M100" s="271"/>
      <c r="P100" s="265" t="s">
        <v>44</v>
      </c>
      <c r="Q100" s="265"/>
      <c r="R100" s="265"/>
      <c r="S100" s="265"/>
      <c r="T100" s="265"/>
      <c r="U100" s="265"/>
      <c r="V100" s="265"/>
      <c r="W100" s="265"/>
      <c r="X100" s="265"/>
      <c r="Y100" s="265"/>
      <c r="Z100" s="265"/>
      <c r="AA100" s="265"/>
      <c r="AB100" s="265"/>
    </row>
    <row r="101" spans="2:28" ht="13.5" customHeight="1">
      <c r="B101" s="269"/>
      <c r="C101" s="270"/>
      <c r="D101" s="270"/>
      <c r="E101" s="270"/>
      <c r="F101" s="270"/>
      <c r="G101" s="270"/>
      <c r="H101" s="270"/>
      <c r="I101" s="270"/>
      <c r="J101" s="270"/>
      <c r="K101" s="270"/>
      <c r="L101" s="270"/>
      <c r="M101" s="271"/>
      <c r="P101" s="265"/>
      <c r="Q101" s="265"/>
      <c r="R101" s="265"/>
      <c r="S101" s="265"/>
      <c r="T101" s="265"/>
      <c r="U101" s="265"/>
      <c r="V101" s="265"/>
      <c r="W101" s="265"/>
      <c r="X101" s="265"/>
      <c r="Y101" s="265"/>
      <c r="Z101" s="265"/>
      <c r="AA101" s="265"/>
      <c r="AB101" s="265"/>
    </row>
    <row r="102" spans="2:25" ht="13.5" customHeight="1">
      <c r="B102" s="269"/>
      <c r="C102" s="270"/>
      <c r="D102" s="270"/>
      <c r="E102" s="270"/>
      <c r="F102" s="270"/>
      <c r="G102" s="270"/>
      <c r="H102" s="270"/>
      <c r="I102" s="270"/>
      <c r="J102" s="270"/>
      <c r="K102" s="270"/>
      <c r="L102" s="270"/>
      <c r="M102" s="271"/>
      <c r="P102" s="21"/>
      <c r="Q102" s="21"/>
      <c r="R102" s="21"/>
      <c r="S102" s="21"/>
      <c r="T102" s="21"/>
      <c r="U102" s="21"/>
      <c r="V102" s="21"/>
      <c r="W102" s="21"/>
      <c r="X102" s="21"/>
      <c r="Y102" s="21"/>
    </row>
    <row r="103" spans="1:25" ht="13.5" customHeight="1" thickBot="1">
      <c r="A103" s="16"/>
      <c r="B103" s="272"/>
      <c r="C103" s="273"/>
      <c r="D103" s="273"/>
      <c r="E103" s="273"/>
      <c r="F103" s="273"/>
      <c r="G103" s="273"/>
      <c r="H103" s="273"/>
      <c r="I103" s="273"/>
      <c r="J103" s="273"/>
      <c r="K103" s="273"/>
      <c r="L103" s="273"/>
      <c r="M103" s="274"/>
      <c r="P103" s="21"/>
      <c r="Q103" s="21"/>
      <c r="R103" s="21"/>
      <c r="S103" s="21"/>
      <c r="T103" s="21"/>
      <c r="U103" s="21"/>
      <c r="V103" s="21"/>
      <c r="W103" s="21"/>
      <c r="X103" s="21"/>
      <c r="Y103" s="21"/>
    </row>
    <row r="104" spans="1:25" ht="13.5" customHeight="1" thickTop="1">
      <c r="A104" s="16"/>
      <c r="B104" s="16"/>
      <c r="C104" s="275" t="s">
        <v>398</v>
      </c>
      <c r="D104" s="275"/>
      <c r="E104" s="275"/>
      <c r="F104" s="275"/>
      <c r="G104" s="275"/>
      <c r="H104" s="275"/>
      <c r="I104" s="275"/>
      <c r="J104" s="275"/>
      <c r="K104" s="275"/>
      <c r="L104" s="275"/>
      <c r="P104" s="21"/>
      <c r="Q104" s="21"/>
      <c r="R104" s="21"/>
      <c r="S104" s="21"/>
      <c r="T104" s="21"/>
      <c r="U104" s="21"/>
      <c r="V104" s="21"/>
      <c r="W104" s="21"/>
      <c r="X104" s="21"/>
      <c r="Y104" s="21"/>
    </row>
    <row r="105" spans="1:12" ht="13.5" customHeight="1">
      <c r="A105" s="16"/>
      <c r="B105" s="16"/>
      <c r="C105" s="276"/>
      <c r="D105" s="276"/>
      <c r="E105" s="276"/>
      <c r="F105" s="276"/>
      <c r="G105" s="276"/>
      <c r="H105" s="276"/>
      <c r="I105" s="276"/>
      <c r="J105" s="276"/>
      <c r="K105" s="276"/>
      <c r="L105" s="276"/>
    </row>
    <row r="106" spans="1:12" ht="13.5" customHeight="1">
      <c r="A106" s="19"/>
      <c r="B106" s="19"/>
      <c r="C106" s="277"/>
      <c r="D106" s="277"/>
      <c r="E106" s="277"/>
      <c r="F106" s="277"/>
      <c r="G106" s="277"/>
      <c r="H106" s="277"/>
      <c r="I106" s="277"/>
      <c r="J106" s="277"/>
      <c r="K106" s="277"/>
      <c r="L106" s="277"/>
    </row>
    <row r="107" spans="1:13" ht="13.5" customHeight="1">
      <c r="A107" s="19"/>
      <c r="B107" s="246" t="s">
        <v>38</v>
      </c>
      <c r="C107" s="247"/>
      <c r="D107" s="247"/>
      <c r="E107" s="247"/>
      <c r="F107" s="247"/>
      <c r="G107" s="247"/>
      <c r="H107" s="247"/>
      <c r="I107" s="247"/>
      <c r="J107" s="247"/>
      <c r="K107" s="247"/>
      <c r="L107" s="247"/>
      <c r="M107" s="248"/>
    </row>
    <row r="108" spans="1:13" ht="13.5" customHeight="1">
      <c r="A108" s="19"/>
      <c r="B108" s="249"/>
      <c r="C108" s="250"/>
      <c r="D108" s="250"/>
      <c r="E108" s="250"/>
      <c r="F108" s="250"/>
      <c r="G108" s="250"/>
      <c r="H108" s="250"/>
      <c r="I108" s="250"/>
      <c r="J108" s="250"/>
      <c r="K108" s="250"/>
      <c r="L108" s="250"/>
      <c r="M108" s="251"/>
    </row>
    <row r="109" spans="1:13" ht="13.5" customHeight="1">
      <c r="A109" s="19"/>
      <c r="B109" s="249"/>
      <c r="C109" s="250"/>
      <c r="D109" s="250"/>
      <c r="E109" s="250"/>
      <c r="F109" s="250"/>
      <c r="G109" s="250"/>
      <c r="H109" s="250"/>
      <c r="I109" s="250"/>
      <c r="J109" s="250"/>
      <c r="K109" s="250"/>
      <c r="L109" s="250"/>
      <c r="M109" s="251"/>
    </row>
    <row r="110" spans="2:13" ht="13.5" customHeight="1">
      <c r="B110" s="249"/>
      <c r="C110" s="250"/>
      <c r="D110" s="250"/>
      <c r="E110" s="250"/>
      <c r="F110" s="250"/>
      <c r="G110" s="250"/>
      <c r="H110" s="250"/>
      <c r="I110" s="250"/>
      <c r="J110" s="250"/>
      <c r="K110" s="250"/>
      <c r="L110" s="250"/>
      <c r="M110" s="251"/>
    </row>
    <row r="111" spans="2:13" ht="13.5" customHeight="1">
      <c r="B111" s="249"/>
      <c r="C111" s="250"/>
      <c r="D111" s="250"/>
      <c r="E111" s="250"/>
      <c r="F111" s="250"/>
      <c r="G111" s="250"/>
      <c r="H111" s="250"/>
      <c r="I111" s="250"/>
      <c r="J111" s="250"/>
      <c r="K111" s="250"/>
      <c r="L111" s="250"/>
      <c r="M111" s="251"/>
    </row>
    <row r="112" spans="1:13" ht="13.5" customHeight="1">
      <c r="A112" s="18"/>
      <c r="B112" s="249"/>
      <c r="C112" s="250"/>
      <c r="D112" s="250"/>
      <c r="E112" s="250"/>
      <c r="F112" s="250"/>
      <c r="G112" s="250"/>
      <c r="H112" s="250"/>
      <c r="I112" s="250"/>
      <c r="J112" s="250"/>
      <c r="K112" s="250"/>
      <c r="L112" s="250"/>
      <c r="M112" s="251"/>
    </row>
    <row r="113" spans="1:13" ht="13.5" customHeight="1">
      <c r="A113" s="18"/>
      <c r="B113" s="249"/>
      <c r="C113" s="250"/>
      <c r="D113" s="250"/>
      <c r="E113" s="250"/>
      <c r="F113" s="250"/>
      <c r="G113" s="250"/>
      <c r="H113" s="250"/>
      <c r="I113" s="250"/>
      <c r="J113" s="250"/>
      <c r="K113" s="250"/>
      <c r="L113" s="250"/>
      <c r="M113" s="251"/>
    </row>
    <row r="114" spans="2:13" ht="13.5" customHeight="1">
      <c r="B114" s="249"/>
      <c r="C114" s="250"/>
      <c r="D114" s="250"/>
      <c r="E114" s="250"/>
      <c r="F114" s="250"/>
      <c r="G114" s="250"/>
      <c r="H114" s="250"/>
      <c r="I114" s="250"/>
      <c r="J114" s="250"/>
      <c r="K114" s="250"/>
      <c r="L114" s="250"/>
      <c r="M114" s="251"/>
    </row>
    <row r="115" spans="1:13" ht="13.5" customHeight="1">
      <c r="A115" s="17"/>
      <c r="B115" s="249"/>
      <c r="C115" s="250"/>
      <c r="D115" s="250"/>
      <c r="E115" s="250"/>
      <c r="F115" s="250"/>
      <c r="G115" s="250"/>
      <c r="H115" s="250"/>
      <c r="I115" s="250"/>
      <c r="J115" s="250"/>
      <c r="K115" s="250"/>
      <c r="L115" s="250"/>
      <c r="M115" s="251"/>
    </row>
    <row r="116" spans="1:13" ht="13.5" customHeight="1">
      <c r="A116" s="17"/>
      <c r="B116" s="252"/>
      <c r="C116" s="253"/>
      <c r="D116" s="253"/>
      <c r="E116" s="253"/>
      <c r="F116" s="253"/>
      <c r="G116" s="253"/>
      <c r="H116" s="253"/>
      <c r="I116" s="253"/>
      <c r="J116" s="253"/>
      <c r="K116" s="253"/>
      <c r="L116" s="253"/>
      <c r="M116" s="254"/>
    </row>
    <row r="117" spans="1:7" ht="13.5" customHeight="1">
      <c r="A117" s="17"/>
      <c r="B117" s="17"/>
      <c r="C117" s="17"/>
      <c r="D117" s="17"/>
      <c r="E117" s="17"/>
      <c r="F117" s="17"/>
      <c r="G117" s="17"/>
    </row>
    <row r="118" spans="1:13" ht="13.5" customHeight="1">
      <c r="A118" s="17"/>
      <c r="B118" s="255" t="s">
        <v>37</v>
      </c>
      <c r="C118" s="256"/>
      <c r="D118" s="256"/>
      <c r="E118" s="256"/>
      <c r="F118" s="256"/>
      <c r="G118" s="256"/>
      <c r="H118" s="256"/>
      <c r="I118" s="256"/>
      <c r="J118" s="256"/>
      <c r="K118" s="256"/>
      <c r="L118" s="256"/>
      <c r="M118" s="257"/>
    </row>
    <row r="119" spans="1:13" ht="13.5" customHeight="1">
      <c r="A119" s="16"/>
      <c r="B119" s="258"/>
      <c r="C119" s="259"/>
      <c r="D119" s="259"/>
      <c r="E119" s="259"/>
      <c r="F119" s="259"/>
      <c r="G119" s="259"/>
      <c r="H119" s="259"/>
      <c r="I119" s="259"/>
      <c r="J119" s="259"/>
      <c r="K119" s="259"/>
      <c r="L119" s="259"/>
      <c r="M119" s="260"/>
    </row>
    <row r="120" spans="1:13" ht="13.5" customHeight="1">
      <c r="A120" s="16"/>
      <c r="B120" s="258"/>
      <c r="C120" s="259"/>
      <c r="D120" s="259"/>
      <c r="E120" s="259"/>
      <c r="F120" s="259"/>
      <c r="G120" s="259"/>
      <c r="H120" s="259"/>
      <c r="I120" s="259"/>
      <c r="J120" s="259"/>
      <c r="K120" s="259"/>
      <c r="L120" s="259"/>
      <c r="M120" s="260"/>
    </row>
    <row r="121" spans="1:13" ht="13.5" customHeight="1">
      <c r="A121" s="16"/>
      <c r="B121" s="261"/>
      <c r="C121" s="262"/>
      <c r="D121" s="262"/>
      <c r="E121" s="262"/>
      <c r="F121" s="262"/>
      <c r="G121" s="262"/>
      <c r="H121" s="262"/>
      <c r="I121" s="262"/>
      <c r="J121" s="262"/>
      <c r="K121" s="262"/>
      <c r="L121" s="262"/>
      <c r="M121" s="263"/>
    </row>
    <row r="122" spans="1:8" ht="13.5" customHeight="1">
      <c r="A122" s="16"/>
      <c r="B122" s="16"/>
      <c r="C122" s="16"/>
      <c r="D122" s="16"/>
      <c r="E122" s="16"/>
      <c r="F122" s="16"/>
      <c r="G122" s="16"/>
      <c r="H122" s="15"/>
    </row>
    <row r="123" spans="1:8" ht="13.5" customHeight="1">
      <c r="A123" s="16"/>
      <c r="B123" s="16"/>
      <c r="C123" s="16"/>
      <c r="D123" s="16"/>
      <c r="E123" s="16"/>
      <c r="F123" s="16"/>
      <c r="G123" s="16"/>
      <c r="H123" s="15"/>
    </row>
  </sheetData>
  <sheetProtection password="9EFF" sheet="1"/>
  <mergeCells count="36">
    <mergeCell ref="A3:N9"/>
    <mergeCell ref="O3:AB9"/>
    <mergeCell ref="A11:N12"/>
    <mergeCell ref="O11:AB12"/>
    <mergeCell ref="B15:M21"/>
    <mergeCell ref="P15:AA21"/>
    <mergeCell ref="C22:L24"/>
    <mergeCell ref="Q22:Z24"/>
    <mergeCell ref="B25:M34"/>
    <mergeCell ref="P25:AA34"/>
    <mergeCell ref="B36:M39"/>
    <mergeCell ref="P36:AA39"/>
    <mergeCell ref="A44:N50"/>
    <mergeCell ref="O44:AB50"/>
    <mergeCell ref="A52:N53"/>
    <mergeCell ref="O52:AB53"/>
    <mergeCell ref="B56:M62"/>
    <mergeCell ref="C63:L65"/>
    <mergeCell ref="P56:AA62"/>
    <mergeCell ref="Q63:Z65"/>
    <mergeCell ref="B66:M75"/>
    <mergeCell ref="P66:AA75"/>
    <mergeCell ref="B77:M80"/>
    <mergeCell ref="P77:AA80"/>
    <mergeCell ref="A85:N91"/>
    <mergeCell ref="P85:AB86"/>
    <mergeCell ref="P88:AB89"/>
    <mergeCell ref="P91:AB92"/>
    <mergeCell ref="B107:M116"/>
    <mergeCell ref="B118:M121"/>
    <mergeCell ref="A93:N94"/>
    <mergeCell ref="P94:AB95"/>
    <mergeCell ref="B97:M103"/>
    <mergeCell ref="P97:AB98"/>
    <mergeCell ref="P100:AB101"/>
    <mergeCell ref="C104:L106"/>
  </mergeCells>
  <printOptions/>
  <pageMargins left="1.05" right="0.42" top="0.54" bottom="0.58" header="0.512" footer="0.512"/>
  <pageSetup horizontalDpi="600" verticalDpi="600" orientation="landscape" paperSize="9" r:id="rId1"/>
  <headerFooter alignWithMargins="0">
    <oddFooter>&amp;C2011.09.10　理事会決定</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47"/>
  <sheetViews>
    <sheetView view="pageBreakPreview" zoomScale="73" zoomScaleSheetLayoutView="73" zoomScalePageLayoutView="0" workbookViewId="0" topLeftCell="A1">
      <pane ySplit="4" topLeftCell="A14" activePane="bottomLeft" state="frozen"/>
      <selection pane="topLeft" activeCell="A1" sqref="A1:BB2"/>
      <selection pane="bottomLeft" activeCell="A1" sqref="A1:N2"/>
    </sheetView>
  </sheetViews>
  <sheetFormatPr defaultColWidth="9.00390625" defaultRowHeight="24.75" customHeight="1"/>
  <cols>
    <col min="1" max="1" width="6.875" style="141" customWidth="1"/>
    <col min="2" max="2" width="7.00390625" style="141" customWidth="1"/>
    <col min="3" max="3" width="9.00390625" style="141" customWidth="1"/>
    <col min="4" max="4" width="10.625" style="141" customWidth="1"/>
    <col min="5" max="5" width="9.00390625" style="141" customWidth="1"/>
    <col min="6" max="6" width="8.875" style="141" customWidth="1"/>
    <col min="7" max="12" width="9.00390625" style="141" customWidth="1"/>
    <col min="13" max="13" width="6.75390625" style="141" customWidth="1"/>
    <col min="14" max="14" width="26.50390625" style="141" customWidth="1"/>
    <col min="15" max="16384" width="9.00390625" style="141" customWidth="1"/>
  </cols>
  <sheetData>
    <row r="1" spans="1:14" ht="24.75" customHeight="1">
      <c r="A1" s="298" t="s">
        <v>401</v>
      </c>
      <c r="B1" s="298"/>
      <c r="C1" s="298"/>
      <c r="D1" s="298"/>
      <c r="E1" s="298"/>
      <c r="F1" s="298"/>
      <c r="G1" s="298"/>
      <c r="H1" s="298"/>
      <c r="I1" s="298"/>
      <c r="J1" s="298"/>
      <c r="K1" s="298"/>
      <c r="L1" s="298"/>
      <c r="M1" s="298"/>
      <c r="N1" s="298"/>
    </row>
    <row r="2" spans="1:14" ht="24.75" customHeight="1" thickBot="1">
      <c r="A2" s="298"/>
      <c r="B2" s="298"/>
      <c r="C2" s="298"/>
      <c r="D2" s="298"/>
      <c r="E2" s="298"/>
      <c r="F2" s="298"/>
      <c r="G2" s="298"/>
      <c r="H2" s="298"/>
      <c r="I2" s="298"/>
      <c r="J2" s="298"/>
      <c r="K2" s="298"/>
      <c r="L2" s="298"/>
      <c r="M2" s="298"/>
      <c r="N2" s="298"/>
    </row>
    <row r="3" spans="1:14" ht="24.75" customHeight="1">
      <c r="A3" s="142"/>
      <c r="B3" s="299" t="s">
        <v>20</v>
      </c>
      <c r="C3" s="300"/>
      <c r="D3" s="301"/>
      <c r="E3" s="302" t="s">
        <v>277</v>
      </c>
      <c r="F3" s="303"/>
      <c r="G3" s="302" t="s">
        <v>183</v>
      </c>
      <c r="H3" s="303"/>
      <c r="I3" s="302" t="s">
        <v>184</v>
      </c>
      <c r="J3" s="303"/>
      <c r="K3" s="302" t="s">
        <v>185</v>
      </c>
      <c r="L3" s="303"/>
      <c r="M3" s="304" t="s">
        <v>186</v>
      </c>
      <c r="N3" s="306" t="s">
        <v>36</v>
      </c>
    </row>
    <row r="4" spans="1:14" ht="24.75" customHeight="1" thickBot="1">
      <c r="A4" s="143"/>
      <c r="B4" s="308" t="s">
        <v>9</v>
      </c>
      <c r="C4" s="309"/>
      <c r="D4" s="310"/>
      <c r="E4" s="82" t="s">
        <v>187</v>
      </c>
      <c r="F4" s="83" t="s">
        <v>188</v>
      </c>
      <c r="G4" s="84" t="s">
        <v>187</v>
      </c>
      <c r="H4" s="85" t="s">
        <v>188</v>
      </c>
      <c r="I4" s="84" t="s">
        <v>187</v>
      </c>
      <c r="J4" s="85" t="s">
        <v>188</v>
      </c>
      <c r="K4" s="84" t="s">
        <v>187</v>
      </c>
      <c r="L4" s="85" t="s">
        <v>188</v>
      </c>
      <c r="M4" s="305"/>
      <c r="N4" s="307"/>
    </row>
    <row r="5" spans="1:14" ht="24.75" customHeight="1">
      <c r="A5" s="293" t="s">
        <v>274</v>
      </c>
      <c r="B5" s="144" t="s">
        <v>189</v>
      </c>
      <c r="C5" s="296" t="s">
        <v>253</v>
      </c>
      <c r="D5" s="297"/>
      <c r="E5" s="145"/>
      <c r="F5" s="86"/>
      <c r="G5" s="146"/>
      <c r="H5" s="147"/>
      <c r="I5" s="148"/>
      <c r="J5" s="147"/>
      <c r="K5" s="148" t="s">
        <v>311</v>
      </c>
      <c r="L5" s="147"/>
      <c r="M5" s="87">
        <v>1</v>
      </c>
      <c r="N5" s="149"/>
    </row>
    <row r="6" spans="1:14" ht="24.75" customHeight="1">
      <c r="A6" s="294"/>
      <c r="B6" s="150" t="s">
        <v>190</v>
      </c>
      <c r="C6" s="284" t="s">
        <v>191</v>
      </c>
      <c r="D6" s="285"/>
      <c r="E6" s="151"/>
      <c r="F6" s="152" t="s">
        <v>313</v>
      </c>
      <c r="G6" s="146" t="s">
        <v>311</v>
      </c>
      <c r="H6" s="153"/>
      <c r="I6" s="154"/>
      <c r="J6" s="155"/>
      <c r="K6" s="146"/>
      <c r="L6" s="72"/>
      <c r="M6" s="74">
        <v>2</v>
      </c>
      <c r="N6" s="191" t="s">
        <v>427</v>
      </c>
    </row>
    <row r="7" spans="1:14" ht="24.75" customHeight="1">
      <c r="A7" s="294"/>
      <c r="B7" s="150" t="s">
        <v>192</v>
      </c>
      <c r="C7" s="284" t="s">
        <v>177</v>
      </c>
      <c r="D7" s="285"/>
      <c r="E7" s="151"/>
      <c r="F7" s="152"/>
      <c r="G7" s="146"/>
      <c r="H7" s="155"/>
      <c r="I7" s="146"/>
      <c r="J7" s="75"/>
      <c r="K7" s="73"/>
      <c r="L7" s="155" t="s">
        <v>311</v>
      </c>
      <c r="M7" s="74">
        <v>1</v>
      </c>
      <c r="N7" s="156"/>
    </row>
    <row r="8" spans="1:14" ht="24.75" customHeight="1">
      <c r="A8" s="294"/>
      <c r="B8" s="150" t="s">
        <v>193</v>
      </c>
      <c r="C8" s="284" t="s">
        <v>119</v>
      </c>
      <c r="D8" s="285"/>
      <c r="E8" s="151"/>
      <c r="F8" s="152"/>
      <c r="G8" s="146"/>
      <c r="H8" s="153"/>
      <c r="I8" s="146"/>
      <c r="J8" s="155"/>
      <c r="K8" s="146"/>
      <c r="L8" s="157" t="s">
        <v>311</v>
      </c>
      <c r="M8" s="74">
        <v>1</v>
      </c>
      <c r="N8" s="158"/>
    </row>
    <row r="9" spans="1:14" ht="24.75" customHeight="1">
      <c r="A9" s="294"/>
      <c r="B9" s="150" t="s">
        <v>195</v>
      </c>
      <c r="C9" s="284" t="s">
        <v>22</v>
      </c>
      <c r="D9" s="285"/>
      <c r="E9" s="151"/>
      <c r="F9" s="152"/>
      <c r="G9" s="146"/>
      <c r="H9" s="155"/>
      <c r="I9" s="146"/>
      <c r="J9" s="153"/>
      <c r="K9" s="146"/>
      <c r="L9" s="153" t="s">
        <v>313</v>
      </c>
      <c r="M9" s="74">
        <v>1</v>
      </c>
      <c r="N9" s="159" t="s">
        <v>428</v>
      </c>
    </row>
    <row r="10" spans="1:14" ht="24.75" customHeight="1">
      <c r="A10" s="294"/>
      <c r="B10" s="150" t="s">
        <v>196</v>
      </c>
      <c r="C10" s="284" t="s">
        <v>429</v>
      </c>
      <c r="D10" s="285"/>
      <c r="E10" s="151"/>
      <c r="F10" s="157" t="s">
        <v>311</v>
      </c>
      <c r="G10" s="146"/>
      <c r="H10" s="153"/>
      <c r="I10" s="146"/>
      <c r="J10" s="155"/>
      <c r="K10" s="73"/>
      <c r="L10" s="153"/>
      <c r="M10" s="74">
        <v>1</v>
      </c>
      <c r="N10" s="160"/>
    </row>
    <row r="11" spans="1:14" ht="24.75" customHeight="1">
      <c r="A11" s="294"/>
      <c r="B11" s="161" t="s">
        <v>197</v>
      </c>
      <c r="C11" s="284" t="s">
        <v>101</v>
      </c>
      <c r="D11" s="285"/>
      <c r="E11" s="151" t="s">
        <v>311</v>
      </c>
      <c r="F11" s="157" t="s">
        <v>311</v>
      </c>
      <c r="G11" s="81" t="s">
        <v>402</v>
      </c>
      <c r="H11" s="157"/>
      <c r="I11" s="146"/>
      <c r="J11" s="72"/>
      <c r="K11" s="146"/>
      <c r="L11" s="155"/>
      <c r="M11" s="74">
        <v>4</v>
      </c>
      <c r="N11" s="160" t="s">
        <v>411</v>
      </c>
    </row>
    <row r="12" spans="1:14" ht="24.75" customHeight="1">
      <c r="A12" s="294"/>
      <c r="B12" s="161" t="s">
        <v>198</v>
      </c>
      <c r="C12" s="284" t="s">
        <v>6</v>
      </c>
      <c r="D12" s="285"/>
      <c r="E12" s="151"/>
      <c r="F12" s="152"/>
      <c r="G12" s="146"/>
      <c r="H12" s="155"/>
      <c r="I12" s="154" t="s">
        <v>311</v>
      </c>
      <c r="J12" s="155"/>
      <c r="K12" s="146"/>
      <c r="L12" s="155"/>
      <c r="M12" s="74">
        <v>1</v>
      </c>
      <c r="N12" s="159"/>
    </row>
    <row r="13" spans="1:14" ht="25.5" customHeight="1">
      <c r="A13" s="294"/>
      <c r="B13" s="150" t="s">
        <v>199</v>
      </c>
      <c r="C13" s="284" t="s">
        <v>258</v>
      </c>
      <c r="D13" s="285"/>
      <c r="E13" s="81" t="s">
        <v>311</v>
      </c>
      <c r="F13" s="88" t="s">
        <v>311</v>
      </c>
      <c r="G13" s="81" t="s">
        <v>311</v>
      </c>
      <c r="H13" s="153"/>
      <c r="I13" s="81" t="s">
        <v>314</v>
      </c>
      <c r="J13" s="153"/>
      <c r="K13" s="146"/>
      <c r="L13" s="157"/>
      <c r="M13" s="74">
        <v>5</v>
      </c>
      <c r="N13" s="160" t="s">
        <v>403</v>
      </c>
    </row>
    <row r="14" spans="1:14" ht="25.5" customHeight="1">
      <c r="A14" s="294"/>
      <c r="B14" s="162" t="s">
        <v>200</v>
      </c>
      <c r="C14" s="284" t="s">
        <v>257</v>
      </c>
      <c r="D14" s="285"/>
      <c r="E14" s="154" t="s">
        <v>314</v>
      </c>
      <c r="F14" s="157"/>
      <c r="G14" s="154"/>
      <c r="H14" s="157"/>
      <c r="I14" s="154" t="s">
        <v>311</v>
      </c>
      <c r="J14" s="157"/>
      <c r="K14" s="192" t="s">
        <v>404</v>
      </c>
      <c r="L14" s="157"/>
      <c r="M14" s="76">
        <v>5</v>
      </c>
      <c r="N14" s="163" t="s">
        <v>405</v>
      </c>
    </row>
    <row r="15" spans="1:14" ht="24" customHeight="1">
      <c r="A15" s="294"/>
      <c r="B15" s="162" t="s">
        <v>201</v>
      </c>
      <c r="C15" s="284" t="s">
        <v>203</v>
      </c>
      <c r="D15" s="285"/>
      <c r="E15" s="164" t="s">
        <v>311</v>
      </c>
      <c r="F15" s="157"/>
      <c r="G15" s="164" t="s">
        <v>311</v>
      </c>
      <c r="H15" s="157"/>
      <c r="I15" s="164"/>
      <c r="J15" s="77"/>
      <c r="K15" s="146"/>
      <c r="L15" s="165"/>
      <c r="M15" s="166">
        <v>2</v>
      </c>
      <c r="N15" s="167"/>
    </row>
    <row r="16" spans="1:14" ht="23.25" customHeight="1">
      <c r="A16" s="294"/>
      <c r="B16" s="162" t="s">
        <v>202</v>
      </c>
      <c r="C16" s="288" t="s">
        <v>315</v>
      </c>
      <c r="D16" s="289"/>
      <c r="E16" s="193" t="s">
        <v>312</v>
      </c>
      <c r="F16" s="152"/>
      <c r="G16" s="192" t="s">
        <v>312</v>
      </c>
      <c r="H16" s="157"/>
      <c r="I16" s="81"/>
      <c r="J16" s="153"/>
      <c r="K16" s="146"/>
      <c r="L16" s="155"/>
      <c r="M16" s="76">
        <v>2</v>
      </c>
      <c r="N16" s="168"/>
    </row>
    <row r="17" spans="1:14" ht="23.25" customHeight="1">
      <c r="A17" s="294"/>
      <c r="B17" s="169" t="s">
        <v>204</v>
      </c>
      <c r="C17" s="284" t="s">
        <v>206</v>
      </c>
      <c r="D17" s="285"/>
      <c r="E17" s="151" t="s">
        <v>311</v>
      </c>
      <c r="F17" s="152"/>
      <c r="G17" s="154" t="s">
        <v>311</v>
      </c>
      <c r="H17" s="157"/>
      <c r="I17" s="154" t="s">
        <v>311</v>
      </c>
      <c r="J17" s="170"/>
      <c r="K17" s="154" t="s">
        <v>311</v>
      </c>
      <c r="L17" s="157" t="s">
        <v>311</v>
      </c>
      <c r="M17" s="76">
        <v>5</v>
      </c>
      <c r="N17" s="171" t="s">
        <v>316</v>
      </c>
    </row>
    <row r="18" spans="1:14" ht="24.75" customHeight="1" thickBot="1">
      <c r="A18" s="295"/>
      <c r="B18" s="172" t="s">
        <v>205</v>
      </c>
      <c r="C18" s="284" t="s">
        <v>50</v>
      </c>
      <c r="D18" s="285"/>
      <c r="E18" s="151"/>
      <c r="F18" s="152"/>
      <c r="G18" s="146" t="s">
        <v>311</v>
      </c>
      <c r="H18" s="157"/>
      <c r="I18" s="154"/>
      <c r="J18" s="155"/>
      <c r="K18" s="154"/>
      <c r="L18" s="157"/>
      <c r="M18" s="74">
        <v>1</v>
      </c>
      <c r="N18" s="173" t="s">
        <v>424</v>
      </c>
    </row>
    <row r="19" spans="1:14" ht="23.25" customHeight="1" thickTop="1">
      <c r="A19" s="290" t="s">
        <v>275</v>
      </c>
      <c r="B19" s="150" t="s">
        <v>207</v>
      </c>
      <c r="C19" s="284" t="s">
        <v>180</v>
      </c>
      <c r="D19" s="285"/>
      <c r="E19" s="194" t="s">
        <v>312</v>
      </c>
      <c r="F19" s="152"/>
      <c r="G19" s="192" t="s">
        <v>312</v>
      </c>
      <c r="H19" s="157"/>
      <c r="I19" s="192" t="s">
        <v>406</v>
      </c>
      <c r="J19" s="155"/>
      <c r="K19" s="146"/>
      <c r="L19" s="157"/>
      <c r="M19" s="76">
        <v>4</v>
      </c>
      <c r="N19" s="167" t="s">
        <v>407</v>
      </c>
    </row>
    <row r="20" spans="1:14" ht="24" customHeight="1">
      <c r="A20" s="291"/>
      <c r="B20" s="150" t="s">
        <v>208</v>
      </c>
      <c r="C20" s="284" t="s">
        <v>252</v>
      </c>
      <c r="D20" s="285"/>
      <c r="E20" s="151" t="s">
        <v>311</v>
      </c>
      <c r="F20" s="152"/>
      <c r="G20" s="192" t="s">
        <v>312</v>
      </c>
      <c r="H20" s="153"/>
      <c r="I20" s="146"/>
      <c r="J20" s="155"/>
      <c r="K20" s="146" t="s">
        <v>312</v>
      </c>
      <c r="L20" s="155"/>
      <c r="M20" s="74">
        <v>3</v>
      </c>
      <c r="N20" s="174"/>
    </row>
    <row r="21" spans="1:14" ht="25.5" customHeight="1">
      <c r="A21" s="291"/>
      <c r="B21" s="150" t="s">
        <v>209</v>
      </c>
      <c r="C21" s="284" t="s">
        <v>260</v>
      </c>
      <c r="D21" s="285"/>
      <c r="E21" s="151"/>
      <c r="F21" s="88"/>
      <c r="G21" s="146" t="s">
        <v>311</v>
      </c>
      <c r="H21" s="153"/>
      <c r="I21" s="146"/>
      <c r="J21" s="153"/>
      <c r="K21" s="146" t="s">
        <v>311</v>
      </c>
      <c r="L21" s="153"/>
      <c r="M21" s="74">
        <v>2</v>
      </c>
      <c r="N21" s="175"/>
    </row>
    <row r="22" spans="1:14" ht="25.5" customHeight="1">
      <c r="A22" s="291"/>
      <c r="B22" s="150" t="s">
        <v>210</v>
      </c>
      <c r="C22" s="284" t="s">
        <v>231</v>
      </c>
      <c r="D22" s="285"/>
      <c r="E22" s="151"/>
      <c r="F22" s="152"/>
      <c r="G22" s="146"/>
      <c r="H22" s="153"/>
      <c r="I22" s="73"/>
      <c r="J22" s="155"/>
      <c r="K22" s="73"/>
      <c r="L22" s="155" t="s">
        <v>311</v>
      </c>
      <c r="M22" s="74">
        <v>1</v>
      </c>
      <c r="N22" s="176"/>
    </row>
    <row r="23" spans="1:14" ht="25.5" customHeight="1">
      <c r="A23" s="291"/>
      <c r="B23" s="150" t="s">
        <v>211</v>
      </c>
      <c r="C23" s="286" t="s">
        <v>256</v>
      </c>
      <c r="D23" s="287"/>
      <c r="E23" s="151"/>
      <c r="F23" s="152"/>
      <c r="G23" s="146"/>
      <c r="H23" s="75"/>
      <c r="I23" s="146" t="s">
        <v>311</v>
      </c>
      <c r="J23" s="155"/>
      <c r="K23" s="146"/>
      <c r="L23" s="155"/>
      <c r="M23" s="74">
        <v>1</v>
      </c>
      <c r="N23" s="174"/>
    </row>
    <row r="24" spans="1:14" ht="25.5" customHeight="1">
      <c r="A24" s="291"/>
      <c r="B24" s="150" t="s">
        <v>212</v>
      </c>
      <c r="C24" s="284" t="s">
        <v>317</v>
      </c>
      <c r="D24" s="285"/>
      <c r="E24" s="151"/>
      <c r="F24" s="152"/>
      <c r="G24" s="146" t="s">
        <v>311</v>
      </c>
      <c r="H24" s="153"/>
      <c r="I24" s="146"/>
      <c r="J24" s="153"/>
      <c r="K24" s="146"/>
      <c r="L24" s="153"/>
      <c r="M24" s="74">
        <v>1</v>
      </c>
      <c r="N24" s="159"/>
    </row>
    <row r="25" spans="1:14" ht="24.75" customHeight="1">
      <c r="A25" s="291"/>
      <c r="B25" s="150" t="s">
        <v>213</v>
      </c>
      <c r="C25" s="284" t="s">
        <v>259</v>
      </c>
      <c r="D25" s="285"/>
      <c r="E25" s="151" t="s">
        <v>319</v>
      </c>
      <c r="F25" s="152"/>
      <c r="G25" s="154"/>
      <c r="H25" s="153"/>
      <c r="I25" s="146"/>
      <c r="J25" s="153"/>
      <c r="K25" s="146"/>
      <c r="L25" s="153"/>
      <c r="M25" s="74">
        <v>1</v>
      </c>
      <c r="N25" s="176"/>
    </row>
    <row r="26" spans="1:14" ht="24.75" customHeight="1">
      <c r="A26" s="291"/>
      <c r="B26" s="177" t="s">
        <v>215</v>
      </c>
      <c r="C26" s="284" t="s">
        <v>237</v>
      </c>
      <c r="D26" s="285"/>
      <c r="E26" s="151"/>
      <c r="F26" s="152"/>
      <c r="G26" s="146"/>
      <c r="H26" s="153"/>
      <c r="I26" s="146"/>
      <c r="J26" s="155"/>
      <c r="K26" s="154"/>
      <c r="L26" s="155" t="s">
        <v>319</v>
      </c>
      <c r="M26" s="74">
        <v>1</v>
      </c>
      <c r="N26" s="176"/>
    </row>
    <row r="27" spans="1:14" ht="24.75" customHeight="1">
      <c r="A27" s="291"/>
      <c r="B27" s="177" t="s">
        <v>217</v>
      </c>
      <c r="C27" s="284" t="s">
        <v>239</v>
      </c>
      <c r="D27" s="285"/>
      <c r="E27" s="151"/>
      <c r="F27" s="152"/>
      <c r="G27" s="73"/>
      <c r="H27" s="153"/>
      <c r="I27" s="146"/>
      <c r="J27" s="153"/>
      <c r="K27" s="146" t="s">
        <v>313</v>
      </c>
      <c r="L27" s="155"/>
      <c r="M27" s="74">
        <v>1</v>
      </c>
      <c r="N27" s="174"/>
    </row>
    <row r="28" spans="1:14" ht="25.5" customHeight="1">
      <c r="A28" s="291"/>
      <c r="B28" s="150" t="s">
        <v>219</v>
      </c>
      <c r="C28" s="284" t="s">
        <v>182</v>
      </c>
      <c r="D28" s="285"/>
      <c r="E28" s="151"/>
      <c r="F28" s="152"/>
      <c r="G28" s="146"/>
      <c r="H28" s="153"/>
      <c r="I28" s="146" t="s">
        <v>313</v>
      </c>
      <c r="J28" s="157"/>
      <c r="K28" s="154"/>
      <c r="L28" s="157" t="s">
        <v>319</v>
      </c>
      <c r="M28" s="76">
        <v>2</v>
      </c>
      <c r="N28" s="149"/>
    </row>
    <row r="29" spans="1:14" ht="24.75" customHeight="1">
      <c r="A29" s="291"/>
      <c r="B29" s="150" t="s">
        <v>221</v>
      </c>
      <c r="C29" s="284" t="s">
        <v>251</v>
      </c>
      <c r="D29" s="285"/>
      <c r="E29" s="151" t="s">
        <v>311</v>
      </c>
      <c r="F29" s="152"/>
      <c r="G29" s="146" t="s">
        <v>319</v>
      </c>
      <c r="H29" s="153"/>
      <c r="I29" s="146" t="s">
        <v>311</v>
      </c>
      <c r="J29" s="157"/>
      <c r="K29" s="146"/>
      <c r="L29" s="157"/>
      <c r="M29" s="76">
        <v>3</v>
      </c>
      <c r="N29" s="160"/>
    </row>
    <row r="30" spans="1:14" ht="24.75" customHeight="1" thickBot="1">
      <c r="A30" s="292"/>
      <c r="B30" s="150" t="s">
        <v>223</v>
      </c>
      <c r="C30" s="284" t="s">
        <v>272</v>
      </c>
      <c r="D30" s="285"/>
      <c r="E30" s="151"/>
      <c r="F30" s="152"/>
      <c r="G30" s="146"/>
      <c r="H30" s="155"/>
      <c r="I30" s="146"/>
      <c r="J30" s="157"/>
      <c r="K30" s="154"/>
      <c r="L30" s="170"/>
      <c r="M30" s="79">
        <v>0</v>
      </c>
      <c r="N30" s="178"/>
    </row>
    <row r="31" spans="1:14" ht="24.75" customHeight="1" thickTop="1">
      <c r="A31" s="312" t="s">
        <v>276</v>
      </c>
      <c r="B31" s="150" t="s">
        <v>224</v>
      </c>
      <c r="C31" s="284" t="s">
        <v>100</v>
      </c>
      <c r="D31" s="285"/>
      <c r="E31" s="151"/>
      <c r="F31" s="152"/>
      <c r="G31" s="146" t="s">
        <v>319</v>
      </c>
      <c r="H31" s="153"/>
      <c r="I31" s="146"/>
      <c r="J31" s="153"/>
      <c r="K31" s="154" t="s">
        <v>311</v>
      </c>
      <c r="L31" s="153"/>
      <c r="M31" s="74">
        <v>2</v>
      </c>
      <c r="N31" s="173"/>
    </row>
    <row r="32" spans="1:14" ht="24" customHeight="1">
      <c r="A32" s="313"/>
      <c r="B32" s="177" t="s">
        <v>225</v>
      </c>
      <c r="C32" s="284" t="s">
        <v>8</v>
      </c>
      <c r="D32" s="285"/>
      <c r="E32" s="151" t="s">
        <v>311</v>
      </c>
      <c r="F32" s="152"/>
      <c r="G32" s="146"/>
      <c r="H32" s="153"/>
      <c r="I32" s="146" t="s">
        <v>313</v>
      </c>
      <c r="J32" s="170"/>
      <c r="K32" s="154" t="s">
        <v>311</v>
      </c>
      <c r="L32" s="155"/>
      <c r="M32" s="74">
        <v>3</v>
      </c>
      <c r="N32" s="179"/>
    </row>
    <row r="33" spans="1:14" ht="25.5" customHeight="1">
      <c r="A33" s="313"/>
      <c r="B33" s="150" t="s">
        <v>227</v>
      </c>
      <c r="C33" s="284" t="s">
        <v>7</v>
      </c>
      <c r="D33" s="285"/>
      <c r="E33" s="151" t="s">
        <v>313</v>
      </c>
      <c r="F33" s="195" t="s">
        <v>311</v>
      </c>
      <c r="G33" s="154" t="s">
        <v>313</v>
      </c>
      <c r="H33" s="157"/>
      <c r="I33" s="154" t="s">
        <v>318</v>
      </c>
      <c r="J33" s="157"/>
      <c r="K33" s="154"/>
      <c r="L33" s="157" t="s">
        <v>425</v>
      </c>
      <c r="M33" s="76">
        <v>3</v>
      </c>
      <c r="N33" s="163" t="s">
        <v>408</v>
      </c>
    </row>
    <row r="34" spans="1:14" ht="24.75" customHeight="1">
      <c r="A34" s="313"/>
      <c r="B34" s="150" t="s">
        <v>228</v>
      </c>
      <c r="C34" s="286" t="s">
        <v>42</v>
      </c>
      <c r="D34" s="287"/>
      <c r="E34" s="151"/>
      <c r="F34" s="152"/>
      <c r="G34" s="146"/>
      <c r="H34" s="153"/>
      <c r="I34" s="146"/>
      <c r="J34" s="75"/>
      <c r="K34" s="146" t="s">
        <v>319</v>
      </c>
      <c r="L34" s="153"/>
      <c r="M34" s="74">
        <v>1</v>
      </c>
      <c r="N34" s="176"/>
    </row>
    <row r="35" spans="1:14" ht="24.75" customHeight="1">
      <c r="A35" s="313"/>
      <c r="B35" s="177" t="s">
        <v>229</v>
      </c>
      <c r="C35" s="284" t="s">
        <v>214</v>
      </c>
      <c r="D35" s="285"/>
      <c r="E35" s="151"/>
      <c r="F35" s="152"/>
      <c r="G35" s="146"/>
      <c r="H35" s="153"/>
      <c r="I35" s="146" t="s">
        <v>319</v>
      </c>
      <c r="J35" s="170"/>
      <c r="K35" s="146"/>
      <c r="L35" s="153"/>
      <c r="M35" s="74">
        <v>1</v>
      </c>
      <c r="N35" s="160"/>
    </row>
    <row r="36" spans="1:14" ht="24.75" customHeight="1">
      <c r="A36" s="313"/>
      <c r="B36" s="150" t="s">
        <v>230</v>
      </c>
      <c r="C36" s="286" t="s">
        <v>216</v>
      </c>
      <c r="D36" s="287"/>
      <c r="E36" s="151"/>
      <c r="F36" s="152"/>
      <c r="G36" s="146"/>
      <c r="H36" s="153"/>
      <c r="I36" s="146"/>
      <c r="J36" s="153"/>
      <c r="K36" s="146"/>
      <c r="L36" s="153"/>
      <c r="M36" s="74">
        <v>0</v>
      </c>
      <c r="N36" s="163"/>
    </row>
    <row r="37" spans="1:14" ht="24.75" customHeight="1">
      <c r="A37" s="313"/>
      <c r="B37" s="150" t="s">
        <v>232</v>
      </c>
      <c r="C37" s="284" t="s">
        <v>218</v>
      </c>
      <c r="D37" s="285"/>
      <c r="E37" s="151" t="s">
        <v>311</v>
      </c>
      <c r="F37" s="152"/>
      <c r="G37" s="146" t="s">
        <v>319</v>
      </c>
      <c r="H37" s="153"/>
      <c r="I37" s="146" t="s">
        <v>311</v>
      </c>
      <c r="J37" s="153"/>
      <c r="K37" s="146" t="s">
        <v>311</v>
      </c>
      <c r="L37" s="153"/>
      <c r="M37" s="74">
        <v>4</v>
      </c>
      <c r="N37" s="174" t="s">
        <v>426</v>
      </c>
    </row>
    <row r="38" spans="1:14" ht="24.75" customHeight="1">
      <c r="A38" s="313"/>
      <c r="B38" s="150" t="s">
        <v>233</v>
      </c>
      <c r="C38" s="284" t="s">
        <v>255</v>
      </c>
      <c r="D38" s="285"/>
      <c r="E38" s="151" t="s">
        <v>313</v>
      </c>
      <c r="F38" s="152"/>
      <c r="G38" s="100"/>
      <c r="H38" s="153"/>
      <c r="I38" s="146"/>
      <c r="J38" s="153"/>
      <c r="K38" s="146" t="s">
        <v>319</v>
      </c>
      <c r="L38" s="75"/>
      <c r="M38" s="74">
        <v>2</v>
      </c>
      <c r="N38" s="174"/>
    </row>
    <row r="39" spans="1:14" ht="24.75" customHeight="1">
      <c r="A39" s="313"/>
      <c r="B39" s="150" t="s">
        <v>234</v>
      </c>
      <c r="C39" s="284" t="s">
        <v>220</v>
      </c>
      <c r="D39" s="285"/>
      <c r="E39" s="151"/>
      <c r="F39" s="152"/>
      <c r="G39" s="146"/>
      <c r="H39" s="153"/>
      <c r="I39" s="146"/>
      <c r="J39" s="155"/>
      <c r="K39" s="146"/>
      <c r="L39" s="155"/>
      <c r="M39" s="74">
        <v>0</v>
      </c>
      <c r="N39" s="180"/>
    </row>
    <row r="40" spans="1:14" ht="24.75" customHeight="1">
      <c r="A40" s="313"/>
      <c r="B40" s="150" t="s">
        <v>235</v>
      </c>
      <c r="C40" s="284" t="s">
        <v>222</v>
      </c>
      <c r="D40" s="285"/>
      <c r="E40" s="151"/>
      <c r="F40" s="152"/>
      <c r="G40" s="73"/>
      <c r="H40" s="155"/>
      <c r="I40" s="73"/>
      <c r="J40" s="153"/>
      <c r="K40" s="146"/>
      <c r="L40" s="157" t="s">
        <v>313</v>
      </c>
      <c r="M40" s="74">
        <v>1</v>
      </c>
      <c r="N40" s="176"/>
    </row>
    <row r="41" spans="1:14" ht="24.75" customHeight="1">
      <c r="A41" s="313"/>
      <c r="B41" s="169" t="s">
        <v>236</v>
      </c>
      <c r="C41" s="284" t="s">
        <v>21</v>
      </c>
      <c r="D41" s="285"/>
      <c r="E41" s="151" t="s">
        <v>313</v>
      </c>
      <c r="F41" s="152"/>
      <c r="G41" s="196" t="s">
        <v>318</v>
      </c>
      <c r="H41" s="157"/>
      <c r="I41" s="146"/>
      <c r="J41" s="77"/>
      <c r="K41" s="146"/>
      <c r="L41" s="155" t="s">
        <v>319</v>
      </c>
      <c r="M41" s="76">
        <v>2</v>
      </c>
      <c r="N41" s="163"/>
    </row>
    <row r="42" spans="1:14" ht="24.75" customHeight="1">
      <c r="A42" s="313"/>
      <c r="B42" s="162" t="s">
        <v>238</v>
      </c>
      <c r="C42" s="284" t="s">
        <v>254</v>
      </c>
      <c r="D42" s="285"/>
      <c r="E42" s="151"/>
      <c r="F42" s="152"/>
      <c r="G42" s="154" t="s">
        <v>319</v>
      </c>
      <c r="H42" s="153"/>
      <c r="I42" s="146"/>
      <c r="J42" s="170"/>
      <c r="K42" s="154"/>
      <c r="L42" s="78"/>
      <c r="M42" s="76">
        <v>1</v>
      </c>
      <c r="N42" s="163"/>
    </row>
    <row r="43" spans="1:14" ht="24.75" customHeight="1">
      <c r="A43" s="313"/>
      <c r="B43" s="169" t="s">
        <v>240</v>
      </c>
      <c r="C43" s="284" t="s">
        <v>409</v>
      </c>
      <c r="D43" s="285"/>
      <c r="E43" s="151" t="s">
        <v>311</v>
      </c>
      <c r="F43" s="152"/>
      <c r="G43" s="146"/>
      <c r="H43" s="157"/>
      <c r="I43" s="146" t="s">
        <v>319</v>
      </c>
      <c r="J43" s="170"/>
      <c r="K43" s="154"/>
      <c r="L43" s="78"/>
      <c r="M43" s="76">
        <v>2</v>
      </c>
      <c r="N43" s="163"/>
    </row>
    <row r="44" spans="1:14" ht="24.75" customHeight="1" thickBot="1">
      <c r="A44" s="314"/>
      <c r="B44" s="169" t="s">
        <v>410</v>
      </c>
      <c r="C44" s="284" t="s">
        <v>226</v>
      </c>
      <c r="D44" s="285"/>
      <c r="E44" s="151"/>
      <c r="F44" s="152"/>
      <c r="G44" s="154"/>
      <c r="H44" s="157"/>
      <c r="I44" s="146"/>
      <c r="J44" s="170"/>
      <c r="K44" s="146" t="s">
        <v>311</v>
      </c>
      <c r="L44" s="170"/>
      <c r="M44" s="76">
        <v>1</v>
      </c>
      <c r="N44" s="180"/>
    </row>
    <row r="45" spans="1:14" ht="24.75" customHeight="1" thickTop="1">
      <c r="A45" s="181"/>
      <c r="B45" s="279" t="s">
        <v>10</v>
      </c>
      <c r="C45" s="280"/>
      <c r="D45" s="281"/>
      <c r="E45" s="10">
        <v>17</v>
      </c>
      <c r="F45" s="89">
        <v>5</v>
      </c>
      <c r="G45" s="9">
        <v>17</v>
      </c>
      <c r="H45" s="8">
        <v>0</v>
      </c>
      <c r="I45" s="9">
        <v>14</v>
      </c>
      <c r="J45" s="80">
        <v>0</v>
      </c>
      <c r="K45" s="197">
        <v>13</v>
      </c>
      <c r="L45" s="8">
        <v>9</v>
      </c>
      <c r="M45" s="36"/>
      <c r="N45" s="182"/>
    </row>
    <row r="46" spans="2:14" ht="24.75" customHeight="1">
      <c r="B46" s="279" t="s">
        <v>11</v>
      </c>
      <c r="C46" s="280"/>
      <c r="D46" s="281"/>
      <c r="E46" s="282">
        <v>22</v>
      </c>
      <c r="F46" s="315"/>
      <c r="G46" s="316">
        <v>17</v>
      </c>
      <c r="H46" s="283"/>
      <c r="I46" s="282">
        <v>14</v>
      </c>
      <c r="J46" s="316"/>
      <c r="K46" s="282">
        <v>22</v>
      </c>
      <c r="L46" s="283"/>
      <c r="M46" s="10">
        <f>SUM(M5:M45)</f>
        <v>75</v>
      </c>
      <c r="N46" s="183"/>
    </row>
    <row r="47" spans="2:14" ht="24.75" customHeight="1">
      <c r="B47" s="172"/>
      <c r="C47" s="311" t="s">
        <v>241</v>
      </c>
      <c r="D47" s="311"/>
      <c r="E47" s="311"/>
      <c r="F47" s="311"/>
      <c r="G47" s="311"/>
      <c r="H47" s="311"/>
      <c r="I47" s="311"/>
      <c r="J47" s="311"/>
      <c r="K47" s="311"/>
      <c r="L47" s="311"/>
      <c r="M47" s="311"/>
      <c r="N47" s="311"/>
    </row>
  </sheetData>
  <sheetProtection/>
  <mergeCells count="59">
    <mergeCell ref="C47:N47"/>
    <mergeCell ref="A31:A44"/>
    <mergeCell ref="C44:D44"/>
    <mergeCell ref="B46:D46"/>
    <mergeCell ref="E46:F46"/>
    <mergeCell ref="G46:H46"/>
    <mergeCell ref="I46:J46"/>
    <mergeCell ref="C35:D35"/>
    <mergeCell ref="C36:D36"/>
    <mergeCell ref="C37:D37"/>
    <mergeCell ref="A1:N2"/>
    <mergeCell ref="B3:D3"/>
    <mergeCell ref="E3:F3"/>
    <mergeCell ref="G3:H3"/>
    <mergeCell ref="I3:J3"/>
    <mergeCell ref="K3:L3"/>
    <mergeCell ref="M3:M4"/>
    <mergeCell ref="N3:N4"/>
    <mergeCell ref="B4:D4"/>
    <mergeCell ref="A5:A18"/>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A19:A30"/>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B45:D45"/>
    <mergeCell ref="K46:L46"/>
    <mergeCell ref="C38:D38"/>
    <mergeCell ref="C39:D39"/>
    <mergeCell ref="C40:D40"/>
    <mergeCell ref="C41:D41"/>
    <mergeCell ref="C42:D42"/>
    <mergeCell ref="C43:D43"/>
  </mergeCells>
  <printOptions/>
  <pageMargins left="0.5905511811023623" right="0.35433070866141736" top="0.41" bottom="0.1968503937007874" header="0.33" footer="0.28"/>
  <pageSetup fitToHeight="1" fitToWidth="1" horizontalDpi="300" verticalDpi="300" orientation="portrait" paperSize="9" scale="68" r:id="rId2"/>
  <drawing r:id="rId1"/>
</worksheet>
</file>

<file path=xl/worksheets/sheet6.xml><?xml version="1.0" encoding="utf-8"?>
<worksheet xmlns="http://schemas.openxmlformats.org/spreadsheetml/2006/main" xmlns:r="http://schemas.openxmlformats.org/officeDocument/2006/relationships">
  <dimension ref="A1:I49"/>
  <sheetViews>
    <sheetView view="pageBreakPreview" zoomScale="80" zoomScaleSheetLayoutView="80" workbookViewId="0" topLeftCell="A1">
      <selection activeCell="A1" sqref="A1:I2"/>
    </sheetView>
  </sheetViews>
  <sheetFormatPr defaultColWidth="9.50390625" defaultRowHeight="19.5" customHeight="1"/>
  <cols>
    <col min="1" max="4" width="9.50390625" style="0" customWidth="1"/>
    <col min="5" max="5" width="9.875" style="0" customWidth="1"/>
    <col min="6" max="6" width="9.50390625" style="0" customWidth="1"/>
    <col min="7" max="7" width="11.125" style="0" customWidth="1"/>
    <col min="8" max="8" width="11.625" style="0" customWidth="1"/>
    <col min="9" max="9" width="16.00390625" style="0" customWidth="1"/>
  </cols>
  <sheetData>
    <row r="1" spans="1:9" ht="19.5" customHeight="1">
      <c r="A1" s="322" t="s">
        <v>55</v>
      </c>
      <c r="B1" s="323"/>
      <c r="C1" s="323"/>
      <c r="D1" s="323"/>
      <c r="E1" s="323"/>
      <c r="F1" s="323"/>
      <c r="G1" s="323"/>
      <c r="H1" s="323"/>
      <c r="I1" s="324"/>
    </row>
    <row r="2" spans="1:9" ht="19.5" customHeight="1">
      <c r="A2" s="325"/>
      <c r="B2" s="326"/>
      <c r="C2" s="326"/>
      <c r="D2" s="326"/>
      <c r="E2" s="326"/>
      <c r="F2" s="326"/>
      <c r="G2" s="326"/>
      <c r="H2" s="326"/>
      <c r="I2" s="327"/>
    </row>
    <row r="3" spans="1:9" ht="19.5" customHeight="1">
      <c r="A3" s="328" t="s">
        <v>56</v>
      </c>
      <c r="B3" s="328"/>
      <c r="C3" s="28"/>
      <c r="D3" s="28"/>
      <c r="E3" s="28"/>
      <c r="F3" s="28"/>
      <c r="G3" s="28"/>
      <c r="H3" s="28"/>
      <c r="I3" s="28"/>
    </row>
    <row r="4" spans="1:9" ht="19.5" customHeight="1">
      <c r="A4" s="317" t="s">
        <v>57</v>
      </c>
      <c r="B4" s="317"/>
      <c r="C4" s="317"/>
      <c r="D4" s="317"/>
      <c r="E4" s="317"/>
      <c r="F4" s="317"/>
      <c r="G4" s="317"/>
      <c r="H4" s="317"/>
      <c r="I4" s="317"/>
    </row>
    <row r="5" spans="1:9" ht="19.5" customHeight="1">
      <c r="A5" s="317" t="s">
        <v>293</v>
      </c>
      <c r="B5" s="317"/>
      <c r="C5" s="317"/>
      <c r="D5" s="317"/>
      <c r="E5" s="317"/>
      <c r="F5" s="317"/>
      <c r="G5" s="317"/>
      <c r="H5" s="317"/>
      <c r="I5" s="317"/>
    </row>
    <row r="6" spans="1:9" ht="19.5" customHeight="1">
      <c r="A6" s="317" t="s">
        <v>105</v>
      </c>
      <c r="B6" s="317"/>
      <c r="C6" s="317"/>
      <c r="D6" s="317"/>
      <c r="E6" s="317"/>
      <c r="F6" s="317"/>
      <c r="G6" s="317"/>
      <c r="H6" s="317"/>
      <c r="I6" s="317"/>
    </row>
    <row r="7" spans="1:9" ht="19.5" customHeight="1">
      <c r="A7" s="317" t="s">
        <v>106</v>
      </c>
      <c r="B7" s="317"/>
      <c r="C7" s="317"/>
      <c r="D7" s="317"/>
      <c r="E7" s="317"/>
      <c r="F7" s="317"/>
      <c r="G7" s="317"/>
      <c r="H7" s="317"/>
      <c r="I7" s="317"/>
    </row>
    <row r="8" spans="1:9" ht="19.5" customHeight="1">
      <c r="A8" s="317" t="s">
        <v>58</v>
      </c>
      <c r="B8" s="317"/>
      <c r="C8" s="317"/>
      <c r="D8" s="317"/>
      <c r="E8" s="317"/>
      <c r="F8" s="317"/>
      <c r="G8" s="317"/>
      <c r="H8" s="317"/>
      <c r="I8" s="317"/>
    </row>
    <row r="9" spans="1:9" ht="19.5" customHeight="1">
      <c r="A9" s="317" t="s">
        <v>59</v>
      </c>
      <c r="B9" s="317"/>
      <c r="C9" s="317"/>
      <c r="D9" s="317"/>
      <c r="E9" s="317"/>
      <c r="F9" s="317"/>
      <c r="G9" s="317"/>
      <c r="H9" s="317"/>
      <c r="I9" s="317"/>
    </row>
    <row r="10" spans="1:9" ht="19.5" customHeight="1">
      <c r="A10" s="317" t="s">
        <v>181</v>
      </c>
      <c r="B10" s="317"/>
      <c r="C10" s="317"/>
      <c r="D10" s="317"/>
      <c r="E10" s="317"/>
      <c r="F10" s="317"/>
      <c r="G10" s="317"/>
      <c r="H10" s="317"/>
      <c r="I10" s="317"/>
    </row>
    <row r="11" spans="1:9" ht="19.5" customHeight="1">
      <c r="A11" s="317" t="s">
        <v>104</v>
      </c>
      <c r="B11" s="317"/>
      <c r="C11" s="317"/>
      <c r="D11" s="317"/>
      <c r="E11" s="317"/>
      <c r="F11" s="317"/>
      <c r="G11" s="317"/>
      <c r="H11" s="317"/>
      <c r="I11" s="317"/>
    </row>
    <row r="12" spans="1:9" ht="19.5" customHeight="1">
      <c r="A12" s="317" t="s">
        <v>103</v>
      </c>
      <c r="B12" s="317"/>
      <c r="C12" s="317"/>
      <c r="D12" s="317"/>
      <c r="E12" s="317"/>
      <c r="F12" s="317"/>
      <c r="G12" s="317"/>
      <c r="H12" s="317"/>
      <c r="I12" s="317"/>
    </row>
    <row r="13" spans="1:9" ht="19.5" customHeight="1">
      <c r="A13" s="317" t="s">
        <v>60</v>
      </c>
      <c r="B13" s="317"/>
      <c r="C13" s="317"/>
      <c r="D13" s="317"/>
      <c r="E13" s="317"/>
      <c r="F13" s="317"/>
      <c r="G13" s="317"/>
      <c r="H13" s="317"/>
      <c r="I13" s="317"/>
    </row>
    <row r="14" spans="1:9" ht="19.5" customHeight="1">
      <c r="A14" s="318" t="s">
        <v>61</v>
      </c>
      <c r="B14" s="318"/>
      <c r="C14" s="318"/>
      <c r="D14" s="318"/>
      <c r="E14" s="318"/>
      <c r="F14" s="318"/>
      <c r="G14" s="318"/>
      <c r="H14" s="318"/>
      <c r="I14" s="318"/>
    </row>
    <row r="15" spans="1:9" ht="19.5" customHeight="1">
      <c r="A15" s="318" t="s">
        <v>98</v>
      </c>
      <c r="B15" s="318"/>
      <c r="C15" s="318"/>
      <c r="D15" s="318"/>
      <c r="E15" s="318"/>
      <c r="F15" s="318"/>
      <c r="G15" s="318"/>
      <c r="H15" s="318"/>
      <c r="I15" s="318"/>
    </row>
    <row r="16" spans="1:9" ht="19.5" customHeight="1">
      <c r="A16" s="318" t="s">
        <v>412</v>
      </c>
      <c r="B16" s="318"/>
      <c r="C16" s="318"/>
      <c r="D16" s="318"/>
      <c r="E16" s="318"/>
      <c r="F16" s="318"/>
      <c r="G16" s="318"/>
      <c r="H16" s="318"/>
      <c r="I16" s="318"/>
    </row>
    <row r="17" spans="1:9" ht="19.5" customHeight="1">
      <c r="A17" s="318" t="s">
        <v>162</v>
      </c>
      <c r="B17" s="318"/>
      <c r="C17" s="318"/>
      <c r="D17" s="318"/>
      <c r="E17" s="318"/>
      <c r="F17" s="318"/>
      <c r="G17" s="318"/>
      <c r="H17" s="318"/>
      <c r="I17" s="318"/>
    </row>
    <row r="18" spans="1:9" ht="19.5" customHeight="1">
      <c r="A18" s="321" t="s">
        <v>62</v>
      </c>
      <c r="B18" s="321"/>
      <c r="C18" s="321"/>
      <c r="D18" s="321"/>
      <c r="E18" s="321"/>
      <c r="F18" s="321"/>
      <c r="G18" s="321"/>
      <c r="H18" s="321"/>
      <c r="I18" s="321"/>
    </row>
    <row r="19" spans="1:9" ht="19.5" customHeight="1">
      <c r="A19" s="320" t="s">
        <v>63</v>
      </c>
      <c r="B19" s="320"/>
      <c r="C19" s="320"/>
      <c r="D19" s="320"/>
      <c r="E19" s="320"/>
      <c r="F19" s="320"/>
      <c r="G19" s="320"/>
      <c r="H19" s="320"/>
      <c r="I19" s="320"/>
    </row>
    <row r="20" spans="1:9" ht="19.5" customHeight="1">
      <c r="A20" s="317" t="s">
        <v>131</v>
      </c>
      <c r="B20" s="317"/>
      <c r="C20" s="317"/>
      <c r="D20" s="317"/>
      <c r="E20" s="317"/>
      <c r="F20" s="317"/>
      <c r="G20" s="317"/>
      <c r="H20" s="317"/>
      <c r="I20" s="317"/>
    </row>
    <row r="21" spans="1:9" ht="19.5" customHeight="1">
      <c r="A21" s="317" t="s">
        <v>132</v>
      </c>
      <c r="B21" s="317"/>
      <c r="C21" s="317"/>
      <c r="D21" s="317"/>
      <c r="E21" s="317"/>
      <c r="F21" s="317"/>
      <c r="G21" s="317"/>
      <c r="H21" s="317"/>
      <c r="I21" s="317"/>
    </row>
    <row r="22" spans="1:9" ht="19.5" customHeight="1">
      <c r="A22" s="318" t="s">
        <v>133</v>
      </c>
      <c r="B22" s="318"/>
      <c r="C22" s="318"/>
      <c r="D22" s="318"/>
      <c r="E22" s="318"/>
      <c r="F22" s="318"/>
      <c r="G22" s="318"/>
      <c r="H22" s="318"/>
      <c r="I22" s="318"/>
    </row>
    <row r="23" spans="1:9" ht="19.5" customHeight="1">
      <c r="A23" s="317" t="s">
        <v>64</v>
      </c>
      <c r="B23" s="317"/>
      <c r="C23" s="317"/>
      <c r="D23" s="317"/>
      <c r="E23" s="317"/>
      <c r="F23" s="317"/>
      <c r="G23" s="317"/>
      <c r="H23" s="317"/>
      <c r="I23" s="317"/>
    </row>
    <row r="24" spans="1:9" ht="19.5" customHeight="1">
      <c r="A24" s="317" t="s">
        <v>65</v>
      </c>
      <c r="B24" s="317"/>
      <c r="C24" s="317"/>
      <c r="D24" s="317"/>
      <c r="E24" s="317"/>
      <c r="F24" s="317"/>
      <c r="G24" s="317"/>
      <c r="H24" s="317"/>
      <c r="I24" s="317"/>
    </row>
    <row r="25" spans="1:9" ht="19.5" customHeight="1">
      <c r="A25" s="317" t="s">
        <v>97</v>
      </c>
      <c r="B25" s="317"/>
      <c r="C25" s="317"/>
      <c r="D25" s="317"/>
      <c r="E25" s="317"/>
      <c r="F25" s="317"/>
      <c r="G25" s="317"/>
      <c r="H25" s="317"/>
      <c r="I25" s="317"/>
    </row>
    <row r="26" spans="1:9" ht="19.5" customHeight="1">
      <c r="A26" s="318" t="s">
        <v>99</v>
      </c>
      <c r="B26" s="318"/>
      <c r="C26" s="318"/>
      <c r="D26" s="318"/>
      <c r="E26" s="318"/>
      <c r="F26" s="318"/>
      <c r="G26" s="318"/>
      <c r="H26" s="318"/>
      <c r="I26" s="318"/>
    </row>
    <row r="27" spans="1:9" ht="19.5" customHeight="1">
      <c r="A27" s="317" t="s">
        <v>107</v>
      </c>
      <c r="B27" s="317"/>
      <c r="C27" s="317"/>
      <c r="D27" s="317"/>
      <c r="E27" s="317"/>
      <c r="F27" s="317"/>
      <c r="G27" s="317"/>
      <c r="H27" s="317"/>
      <c r="I27" s="317"/>
    </row>
    <row r="28" spans="1:9" ht="19.5" customHeight="1">
      <c r="A28" s="317" t="s">
        <v>194</v>
      </c>
      <c r="B28" s="317"/>
      <c r="C28" s="317"/>
      <c r="D28" s="317"/>
      <c r="E28" s="317"/>
      <c r="F28" s="317"/>
      <c r="G28" s="317"/>
      <c r="H28" s="317"/>
      <c r="I28" s="317"/>
    </row>
    <row r="29" spans="1:9" ht="19.5" customHeight="1">
      <c r="A29" s="320" t="s">
        <v>66</v>
      </c>
      <c r="B29" s="320"/>
      <c r="C29" s="320"/>
      <c r="D29" s="320"/>
      <c r="E29" s="320"/>
      <c r="F29" s="320"/>
      <c r="G29" s="320"/>
      <c r="H29" s="320"/>
      <c r="I29" s="320"/>
    </row>
    <row r="30" spans="1:9" ht="19.5" customHeight="1">
      <c r="A30" s="317" t="s">
        <v>300</v>
      </c>
      <c r="B30" s="317"/>
      <c r="C30" s="317"/>
      <c r="D30" s="317"/>
      <c r="E30" s="317"/>
      <c r="F30" s="317"/>
      <c r="G30" s="317"/>
      <c r="H30" s="317"/>
      <c r="I30" s="317"/>
    </row>
    <row r="31" spans="1:9" ht="19.5" customHeight="1">
      <c r="A31" s="318" t="s">
        <v>294</v>
      </c>
      <c r="B31" s="318"/>
      <c r="C31" s="318"/>
      <c r="D31" s="318"/>
      <c r="E31" s="318"/>
      <c r="F31" s="318"/>
      <c r="G31" s="318"/>
      <c r="H31" s="318"/>
      <c r="I31" s="318"/>
    </row>
    <row r="32" spans="1:9" ht="19.5" customHeight="1">
      <c r="A32" s="317" t="s">
        <v>295</v>
      </c>
      <c r="B32" s="317"/>
      <c r="C32" s="317"/>
      <c r="D32" s="317"/>
      <c r="E32" s="317"/>
      <c r="F32" s="317"/>
      <c r="G32" s="317"/>
      <c r="H32" s="317"/>
      <c r="I32" s="317"/>
    </row>
    <row r="33" spans="1:9" ht="19.5" customHeight="1">
      <c r="A33" s="317" t="s">
        <v>296</v>
      </c>
      <c r="B33" s="317"/>
      <c r="C33" s="317"/>
      <c r="D33" s="317"/>
      <c r="E33" s="317"/>
      <c r="F33" s="317"/>
      <c r="G33" s="317"/>
      <c r="H33" s="317"/>
      <c r="I33" s="317"/>
    </row>
    <row r="34" spans="1:9" ht="19.5" customHeight="1">
      <c r="A34" s="317" t="s">
        <v>297</v>
      </c>
      <c r="B34" s="317"/>
      <c r="C34" s="317"/>
      <c r="D34" s="317"/>
      <c r="E34" s="317"/>
      <c r="F34" s="317"/>
      <c r="G34" s="317"/>
      <c r="H34" s="317"/>
      <c r="I34" s="317"/>
    </row>
    <row r="35" spans="1:9" ht="19.5" customHeight="1">
      <c r="A35" s="318" t="s">
        <v>298</v>
      </c>
      <c r="B35" s="318"/>
      <c r="C35" s="318"/>
      <c r="D35" s="318"/>
      <c r="E35" s="318"/>
      <c r="F35" s="318"/>
      <c r="G35" s="318"/>
      <c r="H35" s="318"/>
      <c r="I35" s="318"/>
    </row>
    <row r="36" spans="1:9" ht="19.5" customHeight="1">
      <c r="A36" s="318" t="s">
        <v>299</v>
      </c>
      <c r="B36" s="318"/>
      <c r="C36" s="318"/>
      <c r="D36" s="318"/>
      <c r="E36" s="318"/>
      <c r="F36" s="318"/>
      <c r="G36" s="318"/>
      <c r="H36" s="318"/>
      <c r="I36" s="318"/>
    </row>
    <row r="37" spans="1:9" ht="19.5" customHeight="1">
      <c r="A37" s="318" t="s">
        <v>413</v>
      </c>
      <c r="B37" s="318"/>
      <c r="C37" s="318"/>
      <c r="D37" s="318"/>
      <c r="E37" s="318"/>
      <c r="F37" s="318"/>
      <c r="G37" s="318"/>
      <c r="H37" s="318"/>
      <c r="I37" s="318"/>
    </row>
    <row r="38" spans="1:9" ht="19.5" customHeight="1">
      <c r="A38" s="319" t="s">
        <v>67</v>
      </c>
      <c r="B38" s="319"/>
      <c r="C38" s="319"/>
      <c r="D38" s="319"/>
      <c r="E38" s="320"/>
      <c r="F38" s="320"/>
      <c r="G38" s="320"/>
      <c r="H38" s="320"/>
      <c r="I38" s="320"/>
    </row>
    <row r="39" spans="1:9" ht="19.5" customHeight="1">
      <c r="A39" s="317" t="s">
        <v>68</v>
      </c>
      <c r="B39" s="317"/>
      <c r="C39" s="317"/>
      <c r="D39" s="317"/>
      <c r="E39" s="317"/>
      <c r="F39" s="317"/>
      <c r="G39" s="317"/>
      <c r="H39" s="317"/>
      <c r="I39" s="317"/>
    </row>
    <row r="40" spans="1:9" ht="19.5" customHeight="1">
      <c r="A40" s="317" t="s">
        <v>301</v>
      </c>
      <c r="B40" s="317"/>
      <c r="C40" s="317"/>
      <c r="D40" s="317"/>
      <c r="E40" s="317"/>
      <c r="F40" s="317"/>
      <c r="G40" s="317"/>
      <c r="H40" s="317"/>
      <c r="I40" s="317"/>
    </row>
    <row r="41" spans="1:9" ht="19.5" customHeight="1">
      <c r="A41" s="318" t="s">
        <v>163</v>
      </c>
      <c r="B41" s="318"/>
      <c r="C41" s="318"/>
      <c r="D41" s="318"/>
      <c r="E41" s="318"/>
      <c r="F41" s="318"/>
      <c r="G41" s="318"/>
      <c r="H41" s="318"/>
      <c r="I41" s="318"/>
    </row>
    <row r="42" spans="1:9" ht="19.5" customHeight="1">
      <c r="A42" s="318" t="s">
        <v>164</v>
      </c>
      <c r="B42" s="318"/>
      <c r="C42" s="318"/>
      <c r="D42" s="318"/>
      <c r="E42" s="318"/>
      <c r="F42" s="318"/>
      <c r="G42" s="318"/>
      <c r="H42" s="318"/>
      <c r="I42" s="318"/>
    </row>
    <row r="43" spans="1:9" ht="19.5" customHeight="1">
      <c r="A43" s="317" t="s">
        <v>263</v>
      </c>
      <c r="B43" s="317"/>
      <c r="C43" s="317"/>
      <c r="D43" s="317"/>
      <c r="E43" s="317"/>
      <c r="F43" s="317"/>
      <c r="G43" s="317"/>
      <c r="H43" s="317"/>
      <c r="I43" s="317"/>
    </row>
    <row r="44" spans="1:9" ht="19.5" customHeight="1">
      <c r="A44" s="317" t="s">
        <v>264</v>
      </c>
      <c r="B44" s="317"/>
      <c r="C44" s="317"/>
      <c r="D44" s="317"/>
      <c r="E44" s="317"/>
      <c r="F44" s="317"/>
      <c r="G44" s="317"/>
      <c r="H44" s="317"/>
      <c r="I44" s="317"/>
    </row>
    <row r="45" spans="1:9" ht="19.5" customHeight="1">
      <c r="A45" s="243" t="s">
        <v>273</v>
      </c>
      <c r="B45" s="243"/>
      <c r="C45" s="243"/>
      <c r="D45" s="243"/>
      <c r="E45" s="243"/>
      <c r="F45" s="243"/>
      <c r="G45" s="243"/>
      <c r="H45" s="243"/>
      <c r="I45" s="243"/>
    </row>
    <row r="46" spans="1:9" ht="19.5" customHeight="1">
      <c r="A46" s="243" t="s">
        <v>262</v>
      </c>
      <c r="B46" s="243"/>
      <c r="C46" s="243"/>
      <c r="D46" s="243"/>
      <c r="E46" s="243"/>
      <c r="F46" s="243"/>
      <c r="G46" s="243"/>
      <c r="H46" s="243"/>
      <c r="I46" s="243"/>
    </row>
    <row r="47" spans="1:9" ht="19.5" customHeight="1">
      <c r="A47" s="243" t="s">
        <v>265</v>
      </c>
      <c r="B47" s="243"/>
      <c r="C47" s="243"/>
      <c r="D47" s="243"/>
      <c r="E47" s="243"/>
      <c r="F47" s="243"/>
      <c r="G47" s="243"/>
      <c r="H47" s="243"/>
      <c r="I47" s="243"/>
    </row>
    <row r="48" ht="19.5" customHeight="1">
      <c r="A48" s="3" t="s">
        <v>302</v>
      </c>
    </row>
    <row r="49" spans="1:9" ht="19.5" customHeight="1">
      <c r="A49" s="243" t="s">
        <v>303</v>
      </c>
      <c r="B49" s="243"/>
      <c r="C49" s="243"/>
      <c r="D49" s="243"/>
      <c r="E49" s="243"/>
      <c r="F49" s="243"/>
      <c r="G49" s="243"/>
      <c r="H49" s="243"/>
      <c r="I49" s="243"/>
    </row>
  </sheetData>
  <sheetProtection/>
  <mergeCells count="47">
    <mergeCell ref="A1:I2"/>
    <mergeCell ref="A3:B3"/>
    <mergeCell ref="A4:I4"/>
    <mergeCell ref="A5:I5"/>
    <mergeCell ref="A6:I6"/>
    <mergeCell ref="A7:I7"/>
    <mergeCell ref="A8:I8"/>
    <mergeCell ref="A9:I9"/>
    <mergeCell ref="A10:I10"/>
    <mergeCell ref="A11:I11"/>
    <mergeCell ref="A12:I12"/>
    <mergeCell ref="A13:I13"/>
    <mergeCell ref="A25:I25"/>
    <mergeCell ref="A14:I14"/>
    <mergeCell ref="A15:I15"/>
    <mergeCell ref="A16:I16"/>
    <mergeCell ref="A17:I17"/>
    <mergeCell ref="A18:I18"/>
    <mergeCell ref="A19:I19"/>
    <mergeCell ref="A26:I26"/>
    <mergeCell ref="A27:I27"/>
    <mergeCell ref="A28:I28"/>
    <mergeCell ref="A29:I29"/>
    <mergeCell ref="A30:I30"/>
    <mergeCell ref="A20:I20"/>
    <mergeCell ref="A21:I21"/>
    <mergeCell ref="A22:I22"/>
    <mergeCell ref="A23:I23"/>
    <mergeCell ref="A24:I24"/>
    <mergeCell ref="A31:I31"/>
    <mergeCell ref="A32:I32"/>
    <mergeCell ref="A33:I33"/>
    <mergeCell ref="A34:I34"/>
    <mergeCell ref="A35:I35"/>
    <mergeCell ref="A47:I47"/>
    <mergeCell ref="A36:I36"/>
    <mergeCell ref="A37:I37"/>
    <mergeCell ref="A38:I38"/>
    <mergeCell ref="A39:I39"/>
    <mergeCell ref="A40:I40"/>
    <mergeCell ref="A41:I41"/>
    <mergeCell ref="A49:I49"/>
    <mergeCell ref="A42:I42"/>
    <mergeCell ref="A43:I43"/>
    <mergeCell ref="A44:I44"/>
    <mergeCell ref="A45:I45"/>
    <mergeCell ref="A46:I46"/>
  </mergeCells>
  <printOptions/>
  <pageMargins left="1.12" right="0.7" top="0.984" bottom="0.95" header="0.512" footer="0.512"/>
  <pageSetup horizontalDpi="300" verticalDpi="300" orientation="portrait" paperSize="9" scale="79" r:id="rId1"/>
</worksheet>
</file>

<file path=xl/worksheets/sheet7.xml><?xml version="1.0" encoding="utf-8"?>
<worksheet xmlns="http://schemas.openxmlformats.org/spreadsheetml/2006/main" xmlns:r="http://schemas.openxmlformats.org/officeDocument/2006/relationships">
  <dimension ref="A1:I50"/>
  <sheetViews>
    <sheetView view="pageBreakPreview" zoomScale="82" zoomScaleSheetLayoutView="82" workbookViewId="0" topLeftCell="A1">
      <selection activeCell="G1" sqref="G1"/>
    </sheetView>
  </sheetViews>
  <sheetFormatPr defaultColWidth="9.00390625" defaultRowHeight="19.5" customHeight="1"/>
  <cols>
    <col min="1" max="1" width="10.875" style="0" customWidth="1"/>
    <col min="4" max="4" width="10.875" style="0" customWidth="1"/>
    <col min="5" max="5" width="12.75390625" style="0" customWidth="1"/>
    <col min="6" max="6" width="11.25390625" style="0" customWidth="1"/>
    <col min="7" max="7" width="25.625" style="0" customWidth="1"/>
    <col min="8" max="8" width="10.625" style="0" customWidth="1"/>
    <col min="9" max="9" width="9.00390625" style="0" hidden="1" customWidth="1"/>
  </cols>
  <sheetData>
    <row r="1" spans="1:8" ht="19.5" customHeight="1">
      <c r="A1" s="30" t="s">
        <v>69</v>
      </c>
      <c r="B1" s="30"/>
      <c r="C1" s="30"/>
      <c r="D1" s="30"/>
      <c r="E1" s="30"/>
      <c r="F1" s="30"/>
      <c r="G1" s="30"/>
      <c r="H1" s="30"/>
    </row>
    <row r="2" spans="1:8" ht="19.5" customHeight="1">
      <c r="A2" s="29" t="s">
        <v>70</v>
      </c>
      <c r="B2" s="29"/>
      <c r="C2" s="29"/>
      <c r="D2" s="29"/>
      <c r="E2" s="29"/>
      <c r="F2" s="29"/>
      <c r="G2" s="29"/>
      <c r="H2" s="29"/>
    </row>
    <row r="3" spans="1:8" ht="19.5" customHeight="1">
      <c r="A3" s="29" t="s">
        <v>71</v>
      </c>
      <c r="B3" s="29"/>
      <c r="C3" s="29"/>
      <c r="D3" s="29"/>
      <c r="E3" s="29"/>
      <c r="F3" s="29"/>
      <c r="G3" s="29"/>
      <c r="H3" s="29"/>
    </row>
    <row r="4" spans="1:8" ht="19.5" customHeight="1">
      <c r="A4" s="29" t="s">
        <v>72</v>
      </c>
      <c r="B4" s="29"/>
      <c r="C4" s="29"/>
      <c r="D4" s="29"/>
      <c r="E4" s="29"/>
      <c r="F4" s="29"/>
      <c r="G4" s="29"/>
      <c r="H4" s="29"/>
    </row>
    <row r="5" spans="1:9" ht="19.5" customHeight="1">
      <c r="A5" s="95" t="s">
        <v>73</v>
      </c>
      <c r="B5" s="95"/>
      <c r="C5" s="95"/>
      <c r="D5" s="95"/>
      <c r="E5" s="95"/>
      <c r="F5" s="95"/>
      <c r="G5" s="95"/>
      <c r="H5" s="31"/>
      <c r="I5" s="32"/>
    </row>
    <row r="6" spans="1:9" ht="19.5" customHeight="1">
      <c r="A6" s="96" t="s">
        <v>74</v>
      </c>
      <c r="B6" s="96"/>
      <c r="C6" s="96"/>
      <c r="D6" s="96"/>
      <c r="E6" s="96"/>
      <c r="F6" s="96"/>
      <c r="G6" s="96"/>
      <c r="H6" s="34"/>
      <c r="I6" s="34"/>
    </row>
    <row r="7" spans="1:9" ht="19.5" customHeight="1">
      <c r="A7" s="96" t="s">
        <v>75</v>
      </c>
      <c r="B7" s="96"/>
      <c r="C7" s="96"/>
      <c r="D7" s="96"/>
      <c r="E7" s="96"/>
      <c r="F7" s="96"/>
      <c r="G7" s="96"/>
      <c r="H7" s="34"/>
      <c r="I7" s="34"/>
    </row>
    <row r="8" spans="1:9" ht="19.5" customHeight="1">
      <c r="A8" s="96" t="s">
        <v>76</v>
      </c>
      <c r="B8" s="96"/>
      <c r="C8" s="96"/>
      <c r="D8" s="96"/>
      <c r="E8" s="96"/>
      <c r="F8" s="96"/>
      <c r="G8" s="96"/>
      <c r="H8" s="34"/>
      <c r="I8" s="34"/>
    </row>
    <row r="9" spans="1:9" ht="19.5" customHeight="1">
      <c r="A9" s="96" t="s">
        <v>77</v>
      </c>
      <c r="B9" s="96"/>
      <c r="C9" s="96"/>
      <c r="D9" s="96"/>
      <c r="E9" s="96"/>
      <c r="F9" s="96"/>
      <c r="G9" s="96"/>
      <c r="H9" s="34"/>
      <c r="I9" s="34"/>
    </row>
    <row r="10" spans="1:9" ht="19.5" customHeight="1">
      <c r="A10" s="96" t="s">
        <v>78</v>
      </c>
      <c r="B10" s="96"/>
      <c r="C10" s="96"/>
      <c r="D10" s="96"/>
      <c r="E10" s="96"/>
      <c r="F10" s="96"/>
      <c r="G10" s="96"/>
      <c r="H10" s="34"/>
      <c r="I10" s="34"/>
    </row>
    <row r="11" spans="1:9" ht="19.5" customHeight="1">
      <c r="A11" s="97" t="s">
        <v>102</v>
      </c>
      <c r="B11" s="96"/>
      <c r="C11" s="96"/>
      <c r="D11" s="96"/>
      <c r="E11" s="96"/>
      <c r="F11" s="96"/>
      <c r="G11" s="96"/>
      <c r="H11" s="34"/>
      <c r="I11" s="34"/>
    </row>
    <row r="12" spans="1:9" ht="19.5" customHeight="1">
      <c r="A12" s="96" t="s">
        <v>167</v>
      </c>
      <c r="B12" s="96"/>
      <c r="C12" s="96"/>
      <c r="D12" s="96"/>
      <c r="E12" s="96"/>
      <c r="F12" s="96"/>
      <c r="G12" s="96"/>
      <c r="H12" s="34"/>
      <c r="I12" s="34"/>
    </row>
    <row r="13" spans="1:9" ht="19.5" customHeight="1">
      <c r="A13" s="96" t="s">
        <v>166</v>
      </c>
      <c r="B13" s="96"/>
      <c r="C13" s="96"/>
      <c r="D13" s="96"/>
      <c r="E13" s="96"/>
      <c r="F13" s="96"/>
      <c r="G13" s="96"/>
      <c r="H13" s="34"/>
      <c r="I13" s="34"/>
    </row>
    <row r="14" spans="1:9" ht="19.5" customHeight="1">
      <c r="A14" s="96" t="s">
        <v>244</v>
      </c>
      <c r="B14" s="96"/>
      <c r="C14" s="96"/>
      <c r="D14" s="96"/>
      <c r="E14" s="96"/>
      <c r="F14" s="96"/>
      <c r="G14" s="96"/>
      <c r="H14" s="34"/>
      <c r="I14" s="34"/>
    </row>
    <row r="15" spans="1:9" ht="19.5" customHeight="1">
      <c r="A15" s="96" t="s">
        <v>245</v>
      </c>
      <c r="B15" s="96"/>
      <c r="C15" s="96"/>
      <c r="D15" s="96"/>
      <c r="E15" s="96"/>
      <c r="F15" s="96"/>
      <c r="G15" s="96"/>
      <c r="H15" s="34"/>
      <c r="I15" s="34"/>
    </row>
    <row r="16" spans="1:9" ht="19.5" customHeight="1">
      <c r="A16" s="96" t="s">
        <v>246</v>
      </c>
      <c r="B16" s="96"/>
      <c r="C16" s="96"/>
      <c r="D16" s="96"/>
      <c r="E16" s="96"/>
      <c r="F16" s="96"/>
      <c r="G16" s="96"/>
      <c r="H16" s="34"/>
      <c r="I16" s="34"/>
    </row>
    <row r="17" spans="1:9" ht="19.5" customHeight="1">
      <c r="A17" s="96" t="s">
        <v>138</v>
      </c>
      <c r="B17" s="96"/>
      <c r="C17" s="96"/>
      <c r="D17" s="96"/>
      <c r="E17" s="96"/>
      <c r="F17" s="96"/>
      <c r="G17" s="96"/>
      <c r="H17" s="34"/>
      <c r="I17" s="34"/>
    </row>
    <row r="18" spans="1:9" ht="19.5" customHeight="1">
      <c r="A18" s="96" t="s">
        <v>247</v>
      </c>
      <c r="B18" s="96"/>
      <c r="C18" s="96"/>
      <c r="D18" s="96"/>
      <c r="E18" s="96"/>
      <c r="F18" s="96"/>
      <c r="G18" s="96"/>
      <c r="H18" s="34"/>
      <c r="I18" s="34"/>
    </row>
    <row r="19" spans="1:9" ht="19.5" customHeight="1">
      <c r="A19" s="96" t="s">
        <v>79</v>
      </c>
      <c r="B19" s="96"/>
      <c r="C19" s="96"/>
      <c r="D19" s="96"/>
      <c r="E19" s="96"/>
      <c r="F19" s="96"/>
      <c r="G19" s="96"/>
      <c r="H19" s="34"/>
      <c r="I19" s="34"/>
    </row>
    <row r="20" spans="1:9" ht="19.5" customHeight="1">
      <c r="A20" s="96" t="s">
        <v>168</v>
      </c>
      <c r="B20" s="96"/>
      <c r="C20" s="96"/>
      <c r="D20" s="96"/>
      <c r="E20" s="96"/>
      <c r="F20" s="96"/>
      <c r="G20" s="96"/>
      <c r="H20" s="34"/>
      <c r="I20" s="34"/>
    </row>
    <row r="21" spans="1:9" ht="19.5" customHeight="1">
      <c r="A21" s="96" t="s">
        <v>175</v>
      </c>
      <c r="B21" s="96"/>
      <c r="C21" s="96"/>
      <c r="D21" s="96"/>
      <c r="E21" s="96"/>
      <c r="F21" s="96"/>
      <c r="G21" s="96"/>
      <c r="H21" s="34"/>
      <c r="I21" s="34"/>
    </row>
    <row r="22" spans="1:9" ht="19.5" customHeight="1">
      <c r="A22" s="96" t="s">
        <v>248</v>
      </c>
      <c r="B22" s="96"/>
      <c r="C22" s="96"/>
      <c r="D22" s="96"/>
      <c r="E22" s="96"/>
      <c r="F22" s="96"/>
      <c r="G22" s="96"/>
      <c r="H22" s="34"/>
      <c r="I22" s="34"/>
    </row>
    <row r="23" spans="1:9" ht="19.5" customHeight="1">
      <c r="A23" s="96" t="s">
        <v>80</v>
      </c>
      <c r="B23" s="96"/>
      <c r="C23" s="96"/>
      <c r="D23" s="96"/>
      <c r="E23" s="96"/>
      <c r="F23" s="96"/>
      <c r="G23" s="96"/>
      <c r="H23" s="34"/>
      <c r="I23" s="34"/>
    </row>
    <row r="24" spans="1:9" ht="19.5" customHeight="1">
      <c r="A24" s="96" t="s">
        <v>282</v>
      </c>
      <c r="B24" s="96"/>
      <c r="C24" s="96"/>
      <c r="D24" s="96"/>
      <c r="E24" s="96"/>
      <c r="F24" s="96"/>
      <c r="G24" s="96"/>
      <c r="H24" s="34"/>
      <c r="I24" s="34"/>
    </row>
    <row r="25" spans="1:9" ht="19.5" customHeight="1">
      <c r="A25" s="96" t="s">
        <v>249</v>
      </c>
      <c r="B25" s="96"/>
      <c r="C25" s="96"/>
      <c r="D25" s="96"/>
      <c r="E25" s="96"/>
      <c r="F25" s="96"/>
      <c r="G25" s="96"/>
      <c r="H25" s="34"/>
      <c r="I25" s="34"/>
    </row>
    <row r="26" spans="1:9" ht="19.5" customHeight="1">
      <c r="A26" s="33" t="s">
        <v>250</v>
      </c>
      <c r="B26" s="33"/>
      <c r="C26" s="33"/>
      <c r="D26" s="33"/>
      <c r="E26" s="33"/>
      <c r="F26" s="33"/>
      <c r="G26" s="33"/>
      <c r="H26" s="34"/>
      <c r="I26" s="34"/>
    </row>
    <row r="27" spans="1:9" ht="19.5" customHeight="1">
      <c r="A27" s="96" t="s">
        <v>108</v>
      </c>
      <c r="B27" s="96"/>
      <c r="C27" s="96"/>
      <c r="D27" s="96"/>
      <c r="E27" s="96"/>
      <c r="F27" s="96"/>
      <c r="G27" s="96"/>
      <c r="H27" s="34"/>
      <c r="I27" s="34"/>
    </row>
    <row r="28" spans="1:9" ht="19.5" customHeight="1">
      <c r="A28" s="96" t="s">
        <v>110</v>
      </c>
      <c r="B28" s="96"/>
      <c r="C28" s="96"/>
      <c r="D28" s="96"/>
      <c r="E28" s="96"/>
      <c r="F28" s="96"/>
      <c r="G28" s="96"/>
      <c r="H28" s="34"/>
      <c r="I28" s="34"/>
    </row>
    <row r="29" spans="1:9" ht="19.5" customHeight="1">
      <c r="A29" s="96" t="s">
        <v>111</v>
      </c>
      <c r="B29" s="96"/>
      <c r="C29" s="96"/>
      <c r="D29" s="96"/>
      <c r="E29" s="96"/>
      <c r="F29" s="96"/>
      <c r="G29" s="96"/>
      <c r="H29" s="34"/>
      <c r="I29" s="34"/>
    </row>
    <row r="30" spans="1:9" ht="19.5" customHeight="1">
      <c r="A30" s="33"/>
      <c r="B30" s="33"/>
      <c r="C30" s="33"/>
      <c r="D30" s="33"/>
      <c r="E30" s="33"/>
      <c r="F30" s="33"/>
      <c r="G30" s="33"/>
      <c r="H30" s="34"/>
      <c r="I30" s="34"/>
    </row>
    <row r="31" spans="1:9" ht="19.5" customHeight="1">
      <c r="A31" s="98" t="s">
        <v>281</v>
      </c>
      <c r="B31" s="98"/>
      <c r="C31" s="98"/>
      <c r="D31" s="98"/>
      <c r="E31" s="98"/>
      <c r="F31" s="98"/>
      <c r="G31" s="98"/>
      <c r="H31" s="31"/>
      <c r="I31" s="32"/>
    </row>
    <row r="32" spans="1:9" ht="19.5" customHeight="1">
      <c r="A32" s="90"/>
      <c r="B32" s="332" t="s">
        <v>20</v>
      </c>
      <c r="C32" s="333"/>
      <c r="D32" s="334"/>
      <c r="E32" s="2" t="s">
        <v>81</v>
      </c>
      <c r="F32" s="332" t="s">
        <v>82</v>
      </c>
      <c r="G32" s="334"/>
      <c r="H32" s="32"/>
      <c r="I32" s="32"/>
    </row>
    <row r="33" spans="1:9" ht="19.5" customHeight="1">
      <c r="A33" s="90"/>
      <c r="B33" s="332" t="s">
        <v>278</v>
      </c>
      <c r="C33" s="333"/>
      <c r="D33" s="334"/>
      <c r="E33" s="2" t="s">
        <v>279</v>
      </c>
      <c r="F33" s="332" t="s">
        <v>280</v>
      </c>
      <c r="G33" s="334"/>
      <c r="H33" s="32"/>
      <c r="I33" s="32"/>
    </row>
    <row r="34" spans="1:9" ht="19.5" customHeight="1">
      <c r="A34" s="90"/>
      <c r="B34" s="90"/>
      <c r="C34" s="91"/>
      <c r="D34" s="91"/>
      <c r="E34" s="90"/>
      <c r="F34" s="90"/>
      <c r="G34" s="91"/>
      <c r="H34" s="32"/>
      <c r="I34" s="32"/>
    </row>
    <row r="35" spans="1:9" ht="19.5" customHeight="1">
      <c r="A35" s="98" t="s">
        <v>83</v>
      </c>
      <c r="B35" s="98"/>
      <c r="C35" s="98"/>
      <c r="D35" s="98"/>
      <c r="E35" s="98"/>
      <c r="F35" s="98"/>
      <c r="G35" s="98"/>
      <c r="H35" s="31"/>
      <c r="I35" s="32"/>
    </row>
    <row r="36" spans="1:9" ht="19.5" customHeight="1">
      <c r="A36" s="96" t="s">
        <v>84</v>
      </c>
      <c r="B36" s="96"/>
      <c r="C36" s="96"/>
      <c r="D36" s="96"/>
      <c r="E36" s="96"/>
      <c r="F36" s="96"/>
      <c r="G36" s="96"/>
      <c r="H36" s="34"/>
      <c r="I36" s="32"/>
    </row>
    <row r="37" spans="1:9" ht="19.5" customHeight="1">
      <c r="A37" s="96" t="s">
        <v>85</v>
      </c>
      <c r="B37" s="96"/>
      <c r="C37" s="96"/>
      <c r="D37" s="96"/>
      <c r="E37" s="96"/>
      <c r="F37" s="96"/>
      <c r="G37" s="96"/>
      <c r="H37" s="34"/>
      <c r="I37" s="32"/>
    </row>
    <row r="38" spans="1:9" ht="19.5" customHeight="1">
      <c r="A38" s="96" t="s">
        <v>86</v>
      </c>
      <c r="B38" s="96"/>
      <c r="C38" s="96"/>
      <c r="D38" s="96"/>
      <c r="E38" s="96"/>
      <c r="F38" s="96"/>
      <c r="G38" s="96"/>
      <c r="H38" s="34"/>
      <c r="I38" s="32"/>
    </row>
    <row r="39" spans="1:9" ht="19.5" customHeight="1">
      <c r="A39" s="96" t="s">
        <v>87</v>
      </c>
      <c r="B39" s="96"/>
      <c r="C39" s="96"/>
      <c r="D39" s="96"/>
      <c r="E39" s="96"/>
      <c r="F39" s="96"/>
      <c r="G39" s="96"/>
      <c r="H39" s="34"/>
      <c r="I39" s="32"/>
    </row>
    <row r="40" spans="1:9" ht="19.5" customHeight="1">
      <c r="A40" s="96" t="s">
        <v>134</v>
      </c>
      <c r="B40" s="96"/>
      <c r="C40" s="96"/>
      <c r="D40" s="96"/>
      <c r="E40" s="96"/>
      <c r="F40" s="96"/>
      <c r="G40" s="96"/>
      <c r="H40" s="34"/>
      <c r="I40" s="32"/>
    </row>
    <row r="41" spans="1:9" ht="19.5" customHeight="1">
      <c r="A41" s="96" t="s">
        <v>88</v>
      </c>
      <c r="B41" s="96"/>
      <c r="C41" s="96"/>
      <c r="D41" s="96"/>
      <c r="E41" s="96"/>
      <c r="F41" s="96"/>
      <c r="G41" s="96"/>
      <c r="H41" s="34"/>
      <c r="I41" s="32"/>
    </row>
    <row r="42" spans="1:9" ht="19.5" customHeight="1">
      <c r="A42" s="33"/>
      <c r="B42" s="33"/>
      <c r="C42" s="33"/>
      <c r="D42" s="33"/>
      <c r="E42" s="33"/>
      <c r="F42" s="33"/>
      <c r="G42" s="33"/>
      <c r="H42" s="34"/>
      <c r="I42" s="32"/>
    </row>
    <row r="43" spans="1:9" ht="19.5" customHeight="1">
      <c r="A43" s="98" t="s">
        <v>89</v>
      </c>
      <c r="B43" s="98"/>
      <c r="C43" s="98"/>
      <c r="D43" s="98"/>
      <c r="E43" s="98"/>
      <c r="F43" s="98"/>
      <c r="G43" s="98"/>
      <c r="H43" s="32"/>
      <c r="I43" s="32"/>
    </row>
    <row r="44" spans="1:9" ht="19.5" customHeight="1">
      <c r="A44" s="96" t="s">
        <v>135</v>
      </c>
      <c r="B44" s="96"/>
      <c r="C44" s="96"/>
      <c r="D44" s="96"/>
      <c r="E44" s="96"/>
      <c r="F44" s="96"/>
      <c r="G44" s="96"/>
      <c r="H44" s="34"/>
      <c r="I44" s="32"/>
    </row>
    <row r="45" spans="1:9" ht="19.5" customHeight="1">
      <c r="A45" s="96" t="s">
        <v>136</v>
      </c>
      <c r="B45" s="96"/>
      <c r="C45" s="96"/>
      <c r="D45" s="96"/>
      <c r="E45" s="96"/>
      <c r="F45" s="96"/>
      <c r="G45" s="96"/>
      <c r="H45" s="34"/>
      <c r="I45" s="32"/>
    </row>
    <row r="46" spans="1:9" ht="19.5" customHeight="1">
      <c r="A46" s="33"/>
      <c r="B46" s="33"/>
      <c r="C46" s="33"/>
      <c r="D46" s="33"/>
      <c r="E46" s="33"/>
      <c r="F46" s="33"/>
      <c r="G46" s="33"/>
      <c r="H46" s="34"/>
      <c r="I46" s="32"/>
    </row>
    <row r="47" spans="1:9" ht="19.5" customHeight="1">
      <c r="A47" s="329" t="s">
        <v>90</v>
      </c>
      <c r="B47" s="330"/>
      <c r="C47" s="330"/>
      <c r="D47" s="330"/>
      <c r="E47" s="330"/>
      <c r="F47" s="330"/>
      <c r="G47" s="331"/>
      <c r="H47" s="93"/>
      <c r="I47" s="32"/>
    </row>
    <row r="48" spans="1:8" ht="19.5" customHeight="1">
      <c r="A48" s="94" t="s">
        <v>137</v>
      </c>
      <c r="B48" s="94"/>
      <c r="C48" s="94"/>
      <c r="D48" s="94"/>
      <c r="E48" s="94"/>
      <c r="F48" s="94"/>
      <c r="G48" s="94"/>
      <c r="H48" s="94"/>
    </row>
    <row r="49" spans="1:8" ht="19.5" customHeight="1">
      <c r="A49" s="94" t="s">
        <v>122</v>
      </c>
      <c r="B49" s="94"/>
      <c r="C49" s="94"/>
      <c r="D49" s="94"/>
      <c r="E49" s="94"/>
      <c r="F49" s="94"/>
      <c r="G49" s="94"/>
      <c r="H49" s="94"/>
    </row>
    <row r="50" spans="1:8" ht="19.5" customHeight="1">
      <c r="A50" s="35"/>
      <c r="B50" s="35"/>
      <c r="C50" s="35"/>
      <c r="D50" s="35"/>
      <c r="E50" s="35"/>
      <c r="F50" s="35"/>
      <c r="G50" s="35"/>
      <c r="H50" s="35"/>
    </row>
  </sheetData>
  <sheetProtection/>
  <mergeCells count="5">
    <mergeCell ref="A47:G47"/>
    <mergeCell ref="B32:D32"/>
    <mergeCell ref="F32:G32"/>
    <mergeCell ref="B33:D33"/>
    <mergeCell ref="F33:G33"/>
  </mergeCells>
  <printOptions/>
  <pageMargins left="1.12" right="0.7" top="0.984" bottom="0.95" header="0.512" footer="0.512"/>
  <pageSetup horizontalDpi="300" verticalDpi="300" orientation="portrait" paperSize="9" scale="79" r:id="rId1"/>
</worksheet>
</file>

<file path=xl/worksheets/sheet8.xml><?xml version="1.0" encoding="utf-8"?>
<worksheet xmlns="http://schemas.openxmlformats.org/spreadsheetml/2006/main" xmlns:r="http://schemas.openxmlformats.org/officeDocument/2006/relationships">
  <dimension ref="A1:I36"/>
  <sheetViews>
    <sheetView view="pageBreakPreview" zoomScale="73" zoomScaleSheetLayoutView="73" zoomScalePageLayoutView="0" workbookViewId="0" topLeftCell="A1">
      <selection activeCell="A1" sqref="A1:I1"/>
    </sheetView>
  </sheetViews>
  <sheetFormatPr defaultColWidth="9.00390625" defaultRowHeight="20.25" customHeight="1"/>
  <cols>
    <col min="1" max="1" width="6.875" style="0" customWidth="1"/>
    <col min="2" max="2" width="10.625" style="0" customWidth="1"/>
    <col min="7" max="7" width="11.00390625" style="0" customWidth="1"/>
    <col min="8" max="8" width="20.125" style="0" customWidth="1"/>
    <col min="9" max="9" width="16.125" style="0" customWidth="1"/>
  </cols>
  <sheetData>
    <row r="1" spans="1:9" ht="31.5" customHeight="1">
      <c r="A1" s="348" t="s">
        <v>268</v>
      </c>
      <c r="B1" s="349"/>
      <c r="C1" s="349"/>
      <c r="D1" s="349"/>
      <c r="E1" s="349"/>
      <c r="F1" s="349"/>
      <c r="G1" s="349"/>
      <c r="H1" s="349"/>
      <c r="I1" s="350"/>
    </row>
    <row r="2" spans="1:9" ht="20.25" customHeight="1">
      <c r="A2" s="351" t="s">
        <v>266</v>
      </c>
      <c r="B2" s="351"/>
      <c r="C2" s="351"/>
      <c r="D2" s="351"/>
      <c r="E2" s="351"/>
      <c r="F2" s="351"/>
      <c r="G2" s="351"/>
      <c r="H2" s="351"/>
      <c r="I2" s="351"/>
    </row>
    <row r="3" spans="1:9" ht="20.25" customHeight="1">
      <c r="A3" s="243" t="s">
        <v>267</v>
      </c>
      <c r="B3" s="243"/>
      <c r="C3" s="243"/>
      <c r="D3" s="243"/>
      <c r="E3" s="243"/>
      <c r="F3" s="243"/>
      <c r="G3" s="243"/>
      <c r="H3" s="243"/>
      <c r="I3" s="243"/>
    </row>
    <row r="4" spans="1:9" ht="20.25" customHeight="1">
      <c r="A4" s="243" t="s">
        <v>271</v>
      </c>
      <c r="B4" s="243"/>
      <c r="C4" s="243"/>
      <c r="D4" s="243"/>
      <c r="E4" s="243"/>
      <c r="F4" s="243"/>
      <c r="G4" s="243"/>
      <c r="H4" s="243"/>
      <c r="I4" s="243"/>
    </row>
    <row r="5" spans="1:9" ht="20.25" customHeight="1">
      <c r="A5" s="243" t="s">
        <v>270</v>
      </c>
      <c r="B5" s="243"/>
      <c r="C5" s="243"/>
      <c r="D5" s="243"/>
      <c r="E5" s="243"/>
      <c r="F5" s="243"/>
      <c r="G5" s="243"/>
      <c r="H5" s="243"/>
      <c r="I5" s="243"/>
    </row>
    <row r="6" spans="1:9" ht="20.25" customHeight="1">
      <c r="A6" s="243"/>
      <c r="B6" s="243"/>
      <c r="C6" s="243"/>
      <c r="D6" s="243"/>
      <c r="E6" s="243"/>
      <c r="F6" s="243"/>
      <c r="G6" s="243"/>
      <c r="H6" s="243"/>
      <c r="I6" s="243"/>
    </row>
    <row r="7" spans="1:9" ht="20.25" customHeight="1">
      <c r="A7" s="243" t="s">
        <v>320</v>
      </c>
      <c r="B7" s="243"/>
      <c r="C7" s="243"/>
      <c r="D7" s="243"/>
      <c r="E7" s="243"/>
      <c r="F7" s="243"/>
      <c r="G7" s="243"/>
      <c r="H7" s="243"/>
      <c r="I7" s="243"/>
    </row>
    <row r="8" spans="1:9" ht="20.25" customHeight="1">
      <c r="A8" s="352" t="s">
        <v>283</v>
      </c>
      <c r="B8" s="243"/>
      <c r="C8" s="243"/>
      <c r="D8" s="243"/>
      <c r="E8" s="243"/>
      <c r="F8" s="243"/>
      <c r="G8" s="243"/>
      <c r="H8" s="243"/>
      <c r="I8" s="243"/>
    </row>
    <row r="9" spans="1:9" ht="20.25" customHeight="1">
      <c r="A9" s="335" t="s">
        <v>286</v>
      </c>
      <c r="B9" s="335"/>
      <c r="C9" s="335"/>
      <c r="D9" s="335"/>
      <c r="E9" s="335"/>
      <c r="F9" s="335"/>
      <c r="G9" s="335"/>
      <c r="H9" s="335"/>
      <c r="I9" s="335"/>
    </row>
    <row r="10" spans="1:9" ht="20.25" customHeight="1">
      <c r="A10" s="335" t="s">
        <v>321</v>
      </c>
      <c r="B10" s="335"/>
      <c r="C10" s="335"/>
      <c r="D10" s="335"/>
      <c r="E10" s="335"/>
      <c r="F10" s="335"/>
      <c r="G10" s="335"/>
      <c r="H10" s="335"/>
      <c r="I10" s="335"/>
    </row>
    <row r="11" spans="1:9" ht="20.25" customHeight="1">
      <c r="A11" s="335" t="s">
        <v>322</v>
      </c>
      <c r="B11" s="335"/>
      <c r="C11" s="335"/>
      <c r="D11" s="335"/>
      <c r="E11" s="335"/>
      <c r="F11" s="335"/>
      <c r="G11" s="335"/>
      <c r="H11" s="335"/>
      <c r="I11" s="335"/>
    </row>
    <row r="12" spans="1:9" ht="20.25" customHeight="1">
      <c r="A12" s="335" t="s">
        <v>323</v>
      </c>
      <c r="B12" s="335"/>
      <c r="C12" s="335"/>
      <c r="D12" s="335"/>
      <c r="E12" s="335"/>
      <c r="F12" s="335"/>
      <c r="G12" s="335"/>
      <c r="H12" s="335"/>
      <c r="I12" s="335"/>
    </row>
    <row r="13" spans="1:9" ht="20.25" customHeight="1">
      <c r="A13" s="335" t="s">
        <v>324</v>
      </c>
      <c r="B13" s="335"/>
      <c r="C13" s="335"/>
      <c r="D13" s="335"/>
      <c r="E13" s="335"/>
      <c r="F13" s="335"/>
      <c r="G13" s="335"/>
      <c r="H13" s="335"/>
      <c r="I13" s="335"/>
    </row>
    <row r="14" spans="1:9" ht="20.25" customHeight="1">
      <c r="A14" s="335" t="s">
        <v>284</v>
      </c>
      <c r="B14" s="335"/>
      <c r="C14" s="335"/>
      <c r="D14" s="335"/>
      <c r="E14" s="335"/>
      <c r="F14" s="335"/>
      <c r="G14" s="335"/>
      <c r="H14" s="335"/>
      <c r="I14" s="335"/>
    </row>
    <row r="15" spans="1:9" ht="20.25" customHeight="1">
      <c r="A15" s="243" t="s">
        <v>285</v>
      </c>
      <c r="B15" s="243"/>
      <c r="C15" s="243"/>
      <c r="D15" s="243"/>
      <c r="E15" s="243"/>
      <c r="F15" s="243"/>
      <c r="G15" s="243"/>
      <c r="H15" s="243"/>
      <c r="I15" s="243"/>
    </row>
    <row r="16" spans="1:9" ht="20.25" customHeight="1">
      <c r="A16" s="243" t="s">
        <v>325</v>
      </c>
      <c r="B16" s="243"/>
      <c r="C16" s="243"/>
      <c r="D16" s="243"/>
      <c r="E16" s="243"/>
      <c r="F16" s="243"/>
      <c r="G16" s="243"/>
      <c r="H16" s="243"/>
      <c r="I16" s="243"/>
    </row>
    <row r="17" spans="1:9" ht="20.25" customHeight="1">
      <c r="A17" s="243" t="s">
        <v>326</v>
      </c>
      <c r="B17" s="243"/>
      <c r="C17" s="243"/>
      <c r="D17" s="243"/>
      <c r="E17" s="243"/>
      <c r="F17" s="243"/>
      <c r="G17" s="243"/>
      <c r="H17" s="243"/>
      <c r="I17" s="243"/>
    </row>
    <row r="18" spans="1:9" ht="20.25" customHeight="1">
      <c r="A18" s="243" t="s">
        <v>287</v>
      </c>
      <c r="B18" s="243"/>
      <c r="C18" s="243"/>
      <c r="D18" s="243"/>
      <c r="E18" s="243"/>
      <c r="F18" s="243"/>
      <c r="G18" s="243"/>
      <c r="H18" s="243"/>
      <c r="I18" s="243"/>
    </row>
    <row r="19" spans="1:9" ht="20.25" customHeight="1">
      <c r="A19" s="7"/>
      <c r="B19" s="7"/>
      <c r="C19" s="7"/>
      <c r="D19" s="7"/>
      <c r="E19" s="7"/>
      <c r="F19" s="7"/>
      <c r="G19" s="7"/>
      <c r="H19" s="7"/>
      <c r="I19" s="7"/>
    </row>
    <row r="20" spans="1:9" ht="20.25" customHeight="1">
      <c r="A20" s="345" t="s">
        <v>91</v>
      </c>
      <c r="B20" s="346"/>
      <c r="C20" s="346"/>
      <c r="D20" s="346"/>
      <c r="E20" s="346"/>
      <c r="F20" s="346"/>
      <c r="G20" s="346"/>
      <c r="H20" s="346"/>
      <c r="I20" s="347"/>
    </row>
    <row r="21" spans="1:9" ht="20.25" customHeight="1">
      <c r="A21" s="243" t="s">
        <v>92</v>
      </c>
      <c r="B21" s="243"/>
      <c r="C21" s="243"/>
      <c r="D21" s="243"/>
      <c r="E21" s="243"/>
      <c r="F21" s="243"/>
      <c r="G21" s="243"/>
      <c r="H21" s="243"/>
      <c r="I21" s="243"/>
    </row>
    <row r="22" spans="1:9" ht="20.25" customHeight="1">
      <c r="A22" s="243" t="s">
        <v>140</v>
      </c>
      <c r="B22" s="243"/>
      <c r="C22" s="243"/>
      <c r="D22" s="243"/>
      <c r="E22" s="243"/>
      <c r="F22" s="243"/>
      <c r="G22" s="243"/>
      <c r="H22" s="243"/>
      <c r="I22" s="243"/>
    </row>
    <row r="23" spans="1:9" ht="20.25" customHeight="1">
      <c r="A23" s="243" t="s">
        <v>139</v>
      </c>
      <c r="B23" s="243"/>
      <c r="C23" s="243"/>
      <c r="D23" s="243"/>
      <c r="E23" s="243"/>
      <c r="F23" s="243"/>
      <c r="G23" s="243"/>
      <c r="H23" s="243"/>
      <c r="I23" s="243"/>
    </row>
    <row r="24" spans="1:9" ht="20.25" customHeight="1">
      <c r="A24" s="243" t="s">
        <v>269</v>
      </c>
      <c r="B24" s="243"/>
      <c r="C24" s="243"/>
      <c r="D24" s="243"/>
      <c r="E24" s="243"/>
      <c r="F24" s="243"/>
      <c r="G24" s="243"/>
      <c r="H24" s="243"/>
      <c r="I24" s="243"/>
    </row>
    <row r="25" spans="1:9" ht="20.25" customHeight="1">
      <c r="A25" s="243" t="s">
        <v>93</v>
      </c>
      <c r="B25" s="243"/>
      <c r="C25" s="243"/>
      <c r="D25" s="243"/>
      <c r="E25" s="243"/>
      <c r="F25" s="243"/>
      <c r="G25" s="243"/>
      <c r="H25" s="243"/>
      <c r="I25" s="243"/>
    </row>
    <row r="26" spans="1:9" ht="20.25" customHeight="1">
      <c r="A26" s="243" t="s">
        <v>94</v>
      </c>
      <c r="B26" s="243"/>
      <c r="C26" s="243"/>
      <c r="D26" s="243"/>
      <c r="E26" s="243"/>
      <c r="F26" s="243"/>
      <c r="G26" s="243"/>
      <c r="H26" s="243"/>
      <c r="I26" s="243"/>
    </row>
    <row r="27" spans="1:9" ht="20.25" customHeight="1">
      <c r="A27" s="243" t="s">
        <v>414</v>
      </c>
      <c r="B27" s="243"/>
      <c r="C27" s="243"/>
      <c r="D27" s="243"/>
      <c r="E27" s="243"/>
      <c r="F27" s="243"/>
      <c r="G27" s="243"/>
      <c r="H27" s="243"/>
      <c r="I27" s="243"/>
    </row>
    <row r="28" spans="1:9" ht="20.25" customHeight="1">
      <c r="A28" s="243" t="s">
        <v>95</v>
      </c>
      <c r="B28" s="243"/>
      <c r="C28" s="243"/>
      <c r="D28" s="243"/>
      <c r="E28" s="243"/>
      <c r="F28" s="243"/>
      <c r="G28" s="243"/>
      <c r="H28" s="243"/>
      <c r="I28" s="243"/>
    </row>
    <row r="29" spans="1:9" ht="20.25" customHeight="1">
      <c r="A29" s="243" t="s">
        <v>96</v>
      </c>
      <c r="B29" s="243"/>
      <c r="C29" s="243"/>
      <c r="D29" s="243"/>
      <c r="E29" s="243"/>
      <c r="F29" s="243"/>
      <c r="G29" s="243"/>
      <c r="H29" s="243"/>
      <c r="I29" s="243"/>
    </row>
    <row r="30" spans="1:9" ht="20.25" customHeight="1">
      <c r="A30" s="243" t="s">
        <v>118</v>
      </c>
      <c r="B30" s="243"/>
      <c r="C30" s="243"/>
      <c r="D30" s="243"/>
      <c r="E30" s="243"/>
      <c r="F30" s="243"/>
      <c r="G30" s="243"/>
      <c r="H30" s="243"/>
      <c r="I30" s="243"/>
    </row>
    <row r="31" spans="1:9" ht="20.25" customHeight="1">
      <c r="A31" s="3"/>
      <c r="B31" s="3"/>
      <c r="C31" s="3"/>
      <c r="D31" s="3"/>
      <c r="E31" s="3"/>
      <c r="F31" s="3"/>
      <c r="G31" s="3"/>
      <c r="H31" s="3"/>
      <c r="I31" s="3"/>
    </row>
    <row r="32" spans="1:9" ht="20.25" customHeight="1">
      <c r="A32" s="3"/>
      <c r="B32" s="3"/>
      <c r="C32" s="3"/>
      <c r="D32" s="3"/>
      <c r="E32" s="3"/>
      <c r="F32" s="3"/>
      <c r="G32" s="3"/>
      <c r="H32" s="3"/>
      <c r="I32" s="3"/>
    </row>
    <row r="33" spans="1:9" ht="20.25" customHeight="1" thickBot="1">
      <c r="A33" s="3"/>
      <c r="B33" s="3"/>
      <c r="C33" s="3"/>
      <c r="D33" s="3"/>
      <c r="E33" s="3"/>
      <c r="F33" s="3"/>
      <c r="G33" s="3"/>
      <c r="H33" s="3"/>
      <c r="I33" s="3"/>
    </row>
    <row r="34" spans="1:9" ht="20.25" customHeight="1" thickTop="1">
      <c r="A34" s="3"/>
      <c r="B34" s="336" t="s">
        <v>117</v>
      </c>
      <c r="C34" s="337"/>
      <c r="D34" s="337"/>
      <c r="E34" s="337"/>
      <c r="F34" s="337"/>
      <c r="G34" s="337"/>
      <c r="H34" s="338"/>
      <c r="I34" s="3"/>
    </row>
    <row r="35" spans="1:9" ht="20.25" customHeight="1">
      <c r="A35" s="3"/>
      <c r="B35" s="339"/>
      <c r="C35" s="340"/>
      <c r="D35" s="340"/>
      <c r="E35" s="340"/>
      <c r="F35" s="340"/>
      <c r="G35" s="340"/>
      <c r="H35" s="341"/>
      <c r="I35" s="3"/>
    </row>
    <row r="36" spans="2:8" ht="20.25" customHeight="1" thickBot="1">
      <c r="B36" s="342"/>
      <c r="C36" s="343"/>
      <c r="D36" s="343"/>
      <c r="E36" s="343"/>
      <c r="F36" s="343"/>
      <c r="G36" s="343"/>
      <c r="H36" s="344"/>
    </row>
    <row r="37" ht="20.25" customHeight="1" thickTop="1"/>
  </sheetData>
  <sheetProtection/>
  <mergeCells count="30">
    <mergeCell ref="A1:I1"/>
    <mergeCell ref="A2:I2"/>
    <mergeCell ref="A17:I17"/>
    <mergeCell ref="A5:I5"/>
    <mergeCell ref="A6:I6"/>
    <mergeCell ref="A9:I9"/>
    <mergeCell ref="A3:I3"/>
    <mergeCell ref="A4:I4"/>
    <mergeCell ref="A8:I8"/>
    <mergeCell ref="A12:I12"/>
    <mergeCell ref="A10:I10"/>
    <mergeCell ref="A7:I7"/>
    <mergeCell ref="B34:H36"/>
    <mergeCell ref="A22:I22"/>
    <mergeCell ref="A23:I23"/>
    <mergeCell ref="A24:I24"/>
    <mergeCell ref="A25:I25"/>
    <mergeCell ref="A20:I20"/>
    <mergeCell ref="A21:I21"/>
    <mergeCell ref="A26:I26"/>
    <mergeCell ref="A27:I27"/>
    <mergeCell ref="A28:I28"/>
    <mergeCell ref="A29:I29"/>
    <mergeCell ref="A30:I30"/>
    <mergeCell ref="A11:I11"/>
    <mergeCell ref="A18:I18"/>
    <mergeCell ref="A14:I14"/>
    <mergeCell ref="A13:I13"/>
    <mergeCell ref="A15:I15"/>
    <mergeCell ref="A16:I16"/>
  </mergeCells>
  <printOptions/>
  <pageMargins left="1.12" right="0.7" top="0.984" bottom="0.95" header="0.512" footer="0.512"/>
  <pageSetup horizontalDpi="300" verticalDpi="300" orientation="portrait" paperSize="9" scale="79" r:id="rId1"/>
</worksheet>
</file>

<file path=xl/worksheets/sheet9.xml><?xml version="1.0" encoding="utf-8"?>
<worksheet xmlns="http://schemas.openxmlformats.org/spreadsheetml/2006/main" xmlns:r="http://schemas.openxmlformats.org/officeDocument/2006/relationships">
  <dimension ref="A1:I28"/>
  <sheetViews>
    <sheetView view="pageBreakPreview" zoomScale="75" zoomScaleSheetLayoutView="75" workbookViewId="0" topLeftCell="A1">
      <selection activeCell="A1" sqref="A1:I2"/>
    </sheetView>
  </sheetViews>
  <sheetFormatPr defaultColWidth="9.00390625" defaultRowHeight="24" customHeight="1"/>
  <cols>
    <col min="1" max="16384" width="9.00390625" style="39" customWidth="1"/>
  </cols>
  <sheetData>
    <row r="1" spans="1:9" ht="24" customHeight="1">
      <c r="A1" s="353" t="s">
        <v>243</v>
      </c>
      <c r="B1" s="353"/>
      <c r="C1" s="353"/>
      <c r="D1" s="353"/>
      <c r="E1" s="353"/>
      <c r="F1" s="353"/>
      <c r="G1" s="353"/>
      <c r="H1" s="353"/>
      <c r="I1" s="353"/>
    </row>
    <row r="2" spans="1:9" ht="24" customHeight="1">
      <c r="A2" s="353"/>
      <c r="B2" s="353"/>
      <c r="C2" s="353"/>
      <c r="D2" s="353"/>
      <c r="E2" s="353"/>
      <c r="F2" s="353"/>
      <c r="G2" s="353"/>
      <c r="H2" s="353"/>
      <c r="I2" s="353"/>
    </row>
    <row r="3" spans="1:9" ht="24" customHeight="1">
      <c r="A3" s="40"/>
      <c r="B3" s="40"/>
      <c r="C3" s="40"/>
      <c r="D3" s="40"/>
      <c r="E3" s="40"/>
      <c r="F3" s="40"/>
      <c r="G3" s="40"/>
      <c r="H3" s="40"/>
      <c r="I3" s="40"/>
    </row>
    <row r="4" spans="1:9" ht="24" customHeight="1">
      <c r="A4" s="354" t="s">
        <v>141</v>
      </c>
      <c r="B4" s="354"/>
      <c r="C4" s="42" t="s">
        <v>142</v>
      </c>
      <c r="E4" s="40"/>
      <c r="F4" s="40"/>
      <c r="G4" s="40"/>
      <c r="H4" s="40"/>
      <c r="I4" s="40"/>
    </row>
    <row r="5" spans="1:9" ht="24" customHeight="1">
      <c r="A5" s="42"/>
      <c r="B5" s="42"/>
      <c r="C5" s="42" t="s">
        <v>143</v>
      </c>
      <c r="D5" s="40"/>
      <c r="E5" s="40"/>
      <c r="F5" s="40"/>
      <c r="G5" s="40"/>
      <c r="H5" s="40"/>
      <c r="I5" s="40"/>
    </row>
    <row r="6" spans="1:9" ht="24" customHeight="1">
      <c r="A6" s="42"/>
      <c r="B6" s="42"/>
      <c r="C6" s="42"/>
      <c r="D6" s="40"/>
      <c r="E6" s="40"/>
      <c r="F6" s="40"/>
      <c r="G6" s="40"/>
      <c r="H6" s="40"/>
      <c r="I6" s="40"/>
    </row>
    <row r="7" spans="1:9" ht="24" customHeight="1">
      <c r="A7" s="42" t="s">
        <v>144</v>
      </c>
      <c r="B7" s="42"/>
      <c r="C7" s="43" t="s">
        <v>165</v>
      </c>
      <c r="D7" s="40"/>
      <c r="E7" s="40"/>
      <c r="F7" s="40"/>
      <c r="G7" s="40"/>
      <c r="H7" s="40"/>
      <c r="I7" s="40"/>
    </row>
    <row r="8" spans="1:9" ht="24" customHeight="1">
      <c r="A8" s="355"/>
      <c r="B8" s="355"/>
      <c r="C8" s="188" t="s">
        <v>415</v>
      </c>
      <c r="D8" s="40"/>
      <c r="E8" s="40"/>
      <c r="F8" s="40"/>
      <c r="G8" s="40"/>
      <c r="H8" s="40"/>
      <c r="I8" s="40"/>
    </row>
    <row r="9" spans="1:9" ht="24" customHeight="1">
      <c r="A9" s="42"/>
      <c r="B9" s="42"/>
      <c r="C9" s="42"/>
      <c r="D9" s="40"/>
      <c r="E9" s="40"/>
      <c r="F9" s="40"/>
      <c r="G9" s="40"/>
      <c r="H9" s="40"/>
      <c r="I9" s="40"/>
    </row>
    <row r="10" spans="1:9" ht="24" customHeight="1">
      <c r="A10" s="42" t="s">
        <v>145</v>
      </c>
      <c r="B10" s="42"/>
      <c r="C10" s="45" t="s">
        <v>178</v>
      </c>
      <c r="D10" s="40"/>
      <c r="E10" s="40"/>
      <c r="F10" s="40"/>
      <c r="G10" s="40"/>
      <c r="H10" s="40"/>
      <c r="I10" s="40"/>
    </row>
    <row r="11" spans="1:9" ht="24" customHeight="1">
      <c r="A11" s="42"/>
      <c r="B11" s="42"/>
      <c r="C11" s="42" t="s">
        <v>146</v>
      </c>
      <c r="D11" s="40"/>
      <c r="E11" s="40"/>
      <c r="F11" s="40"/>
      <c r="G11" s="40"/>
      <c r="H11" s="40"/>
      <c r="I11" s="40"/>
    </row>
    <row r="12" spans="1:9" ht="24" customHeight="1">
      <c r="A12" s="42"/>
      <c r="B12" s="42"/>
      <c r="C12" s="42" t="s">
        <v>147</v>
      </c>
      <c r="D12" s="40"/>
      <c r="E12" s="40"/>
      <c r="F12" s="40"/>
      <c r="G12" s="40"/>
      <c r="H12" s="40"/>
      <c r="I12" s="40"/>
    </row>
    <row r="13" spans="1:9" ht="24" customHeight="1">
      <c r="A13" s="42"/>
      <c r="B13" s="42"/>
      <c r="C13" s="42" t="s">
        <v>148</v>
      </c>
      <c r="D13" s="40"/>
      <c r="E13" s="40"/>
      <c r="F13" s="40"/>
      <c r="G13" s="40"/>
      <c r="H13" s="40"/>
      <c r="I13" s="40"/>
    </row>
    <row r="14" spans="1:9" ht="24" customHeight="1">
      <c r="A14" s="42"/>
      <c r="B14" s="42"/>
      <c r="C14" s="42" t="s">
        <v>149</v>
      </c>
      <c r="D14" s="40"/>
      <c r="E14" s="40"/>
      <c r="F14" s="40"/>
      <c r="G14" s="40"/>
      <c r="H14" s="40"/>
      <c r="I14" s="40"/>
    </row>
    <row r="15" spans="1:9" ht="24" customHeight="1">
      <c r="A15" s="42"/>
      <c r="B15" s="42"/>
      <c r="C15" s="42"/>
      <c r="D15" s="40"/>
      <c r="E15" s="40"/>
      <c r="F15" s="40"/>
      <c r="G15" s="40"/>
      <c r="H15" s="40"/>
      <c r="I15" s="40"/>
    </row>
    <row r="16" spans="1:9" ht="24" customHeight="1">
      <c r="A16" s="42" t="s">
        <v>150</v>
      </c>
      <c r="B16" s="42"/>
      <c r="C16" s="44" t="s">
        <v>151</v>
      </c>
      <c r="D16" s="40"/>
      <c r="E16" s="40"/>
      <c r="F16" s="40"/>
      <c r="G16" s="40"/>
      <c r="H16" s="40"/>
      <c r="I16" s="40"/>
    </row>
    <row r="17" spans="1:9" ht="24" customHeight="1">
      <c r="A17" s="42"/>
      <c r="B17" s="42"/>
      <c r="C17" s="42"/>
      <c r="D17" s="40"/>
      <c r="E17" s="40"/>
      <c r="F17" s="40"/>
      <c r="G17" s="40"/>
      <c r="H17" s="40"/>
      <c r="I17" s="40"/>
    </row>
    <row r="18" spans="1:9" ht="24" customHeight="1">
      <c r="A18" s="42" t="s">
        <v>152</v>
      </c>
      <c r="B18" s="42"/>
      <c r="C18" s="45" t="s">
        <v>179</v>
      </c>
      <c r="D18" s="40"/>
      <c r="E18" s="40"/>
      <c r="F18" s="40"/>
      <c r="G18" s="40"/>
      <c r="H18" s="40"/>
      <c r="I18" s="40"/>
    </row>
    <row r="19" spans="1:9" ht="24" customHeight="1">
      <c r="A19" s="42"/>
      <c r="B19" s="42"/>
      <c r="C19" s="42"/>
      <c r="D19" s="40"/>
      <c r="E19" s="40"/>
      <c r="F19" s="40"/>
      <c r="G19" s="40"/>
      <c r="H19" s="40"/>
      <c r="I19" s="40"/>
    </row>
    <row r="20" spans="1:9" ht="24" customHeight="1">
      <c r="A20" s="42" t="s">
        <v>153</v>
      </c>
      <c r="B20" s="42"/>
      <c r="C20" s="46" t="s">
        <v>242</v>
      </c>
      <c r="D20" s="40"/>
      <c r="E20" s="40"/>
      <c r="F20" s="40"/>
      <c r="G20" s="40"/>
      <c r="H20" s="40"/>
      <c r="I20" s="40"/>
    </row>
    <row r="21" spans="1:9" ht="24" customHeight="1">
      <c r="A21" s="42"/>
      <c r="B21" s="42"/>
      <c r="D21" s="40"/>
      <c r="E21" s="40"/>
      <c r="F21" s="40"/>
      <c r="G21" s="40"/>
      <c r="H21" s="40"/>
      <c r="I21" s="40"/>
    </row>
    <row r="22" spans="1:9" ht="24" customHeight="1">
      <c r="A22" s="42" t="s">
        <v>154</v>
      </c>
      <c r="B22" s="42"/>
      <c r="C22" s="42" t="s">
        <v>155</v>
      </c>
      <c r="D22" s="40"/>
      <c r="E22" s="40"/>
      <c r="F22" s="40"/>
      <c r="G22" s="40"/>
      <c r="H22" s="40"/>
      <c r="I22" s="40"/>
    </row>
    <row r="23" spans="1:9" ht="24" customHeight="1">
      <c r="A23" s="42"/>
      <c r="B23" s="42"/>
      <c r="C23" s="42"/>
      <c r="D23" s="40"/>
      <c r="E23" s="40"/>
      <c r="F23" s="40"/>
      <c r="G23" s="40"/>
      <c r="H23" s="40"/>
      <c r="I23" s="40"/>
    </row>
    <row r="24" spans="1:3" ht="24" customHeight="1">
      <c r="A24" s="41" t="s">
        <v>156</v>
      </c>
      <c r="C24" s="42" t="s">
        <v>157</v>
      </c>
    </row>
    <row r="25" ht="24" customHeight="1">
      <c r="C25" s="42" t="s">
        <v>158</v>
      </c>
    </row>
    <row r="26" ht="24" customHeight="1">
      <c r="C26" s="42" t="s">
        <v>159</v>
      </c>
    </row>
    <row r="28" spans="1:3" ht="24" customHeight="1">
      <c r="A28" s="41" t="s">
        <v>160</v>
      </c>
      <c r="C28" s="42" t="s">
        <v>161</v>
      </c>
    </row>
  </sheetData>
  <sheetProtection/>
  <mergeCells count="3">
    <mergeCell ref="A1:I2"/>
    <mergeCell ref="A4:B4"/>
    <mergeCell ref="A8:B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himesima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Mukouyama</dc:creator>
  <cp:keywords/>
  <dc:description/>
  <cp:lastModifiedBy>s.hanazawa</cp:lastModifiedBy>
  <cp:lastPrinted>2021-11-23T07:56:58Z</cp:lastPrinted>
  <dcterms:created xsi:type="dcterms:W3CDTF">2005-10-27T01:42:08Z</dcterms:created>
  <dcterms:modified xsi:type="dcterms:W3CDTF">2021-11-30T10:15:02Z</dcterms:modified>
  <cp:category/>
  <cp:version/>
  <cp:contentType/>
  <cp:contentStatus/>
</cp:coreProperties>
</file>